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姓名序" sheetId="1" r:id="rId1"/>
    <sheet name="1970Li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<sst xmlns="http://schemas.openxmlformats.org/spreadsheetml/2006/main" count="957" uniqueCount="348">
  <si>
    <t>聯絡人</t>
  </si>
  <si>
    <t>Name</t>
  </si>
  <si>
    <t>班</t>
  </si>
  <si>
    <t>小學序</t>
  </si>
  <si>
    <t>于建培</t>
  </si>
  <si>
    <t>王政隆</t>
  </si>
  <si>
    <t>王美燕</t>
  </si>
  <si>
    <t>王祖胥</t>
  </si>
  <si>
    <t>王潤君</t>
  </si>
  <si>
    <t>朱紫汀</t>
  </si>
  <si>
    <t>何美樂</t>
  </si>
  <si>
    <t>吳建民</t>
  </si>
  <si>
    <t>呂志堅</t>
  </si>
  <si>
    <t>李永輝</t>
  </si>
  <si>
    <t>李崎峰</t>
  </si>
  <si>
    <t>狄海倫</t>
  </si>
  <si>
    <t>林文玲</t>
  </si>
  <si>
    <t>林美女</t>
  </si>
  <si>
    <t>范玉珍</t>
  </si>
  <si>
    <t>師正修</t>
  </si>
  <si>
    <t>徐仲梅</t>
  </si>
  <si>
    <t>馬治斌</t>
  </si>
  <si>
    <t>高玉萍</t>
  </si>
  <si>
    <t>張天成</t>
  </si>
  <si>
    <t>張可良</t>
  </si>
  <si>
    <t>張同瑩</t>
  </si>
  <si>
    <t>張克政</t>
  </si>
  <si>
    <t>張良丞</t>
  </si>
  <si>
    <t>張星明</t>
  </si>
  <si>
    <t>莊美琛</t>
  </si>
  <si>
    <t>許莊玲</t>
  </si>
  <si>
    <t>許慶文</t>
  </si>
  <si>
    <t>郭建亨</t>
  </si>
  <si>
    <t>陳正傑</t>
  </si>
  <si>
    <t>陳仲光</t>
  </si>
  <si>
    <t>陳松源</t>
  </si>
  <si>
    <t>陳夏玫</t>
  </si>
  <si>
    <t>陳敬久</t>
  </si>
  <si>
    <t>陳維正</t>
  </si>
  <si>
    <t>陳蒼仁</t>
  </si>
  <si>
    <t>陶美玲</t>
  </si>
  <si>
    <t>彭懷真</t>
  </si>
  <si>
    <t>童漢國</t>
  </si>
  <si>
    <t>黃紀明</t>
  </si>
  <si>
    <t>楊天龍</t>
  </si>
  <si>
    <t>劉健芬</t>
  </si>
  <si>
    <t>劉曼麗</t>
  </si>
  <si>
    <t>劉國賢</t>
  </si>
  <si>
    <t>劉寶瑞</t>
  </si>
  <si>
    <t>蔡純純</t>
  </si>
  <si>
    <t>蔡寄萍</t>
  </si>
  <si>
    <t>談　妮</t>
  </si>
  <si>
    <t>鄭林寶</t>
  </si>
  <si>
    <t>蕭麗青</t>
  </si>
  <si>
    <t>賴淑玲</t>
  </si>
  <si>
    <t>甲</t>
  </si>
  <si>
    <t>甘哲士</t>
  </si>
  <si>
    <t>江鳳林</t>
  </si>
  <si>
    <t>吳庭怡</t>
  </si>
  <si>
    <t>宋心麗</t>
  </si>
  <si>
    <t>李一珍</t>
  </si>
  <si>
    <t>李光弟</t>
  </si>
  <si>
    <t>李悅亮</t>
  </si>
  <si>
    <t>汪志德</t>
  </si>
  <si>
    <t>汪國忠</t>
  </si>
  <si>
    <t>杭金諾</t>
  </si>
  <si>
    <t>林　偉</t>
  </si>
  <si>
    <t>林桂麗</t>
  </si>
  <si>
    <t>施英懿</t>
  </si>
  <si>
    <t>洪啟仁</t>
  </si>
  <si>
    <t>紀榮寧</t>
  </si>
  <si>
    <t>唐金宗</t>
  </si>
  <si>
    <t>唐詩美</t>
  </si>
  <si>
    <t>袁淑珍</t>
  </si>
  <si>
    <t>馬嘉朗</t>
  </si>
  <si>
    <t>高素琴</t>
  </si>
  <si>
    <t>涂文威</t>
  </si>
  <si>
    <t>張立坤</t>
  </si>
  <si>
    <t>張佩莉</t>
  </si>
  <si>
    <t>張國光</t>
  </si>
  <si>
    <t>戚正果</t>
  </si>
  <si>
    <t>梅　苓</t>
  </si>
  <si>
    <t>盛永正</t>
  </si>
  <si>
    <t>莊雪芳</t>
  </si>
  <si>
    <t>陳仲瑜</t>
  </si>
  <si>
    <t>陳華秋</t>
  </si>
  <si>
    <t>陳維麗</t>
  </si>
  <si>
    <t>陳鳴高</t>
  </si>
  <si>
    <t>陳蓮雲</t>
  </si>
  <si>
    <t>陸恩廣</t>
  </si>
  <si>
    <t>黃明輝</t>
  </si>
  <si>
    <t>黃淑美</t>
  </si>
  <si>
    <t>廖信麗</t>
  </si>
  <si>
    <t>趙功豐</t>
  </si>
  <si>
    <t>趙淑英</t>
  </si>
  <si>
    <t>劉代瑞</t>
  </si>
  <si>
    <t>劉亦青</t>
  </si>
  <si>
    <t>劉祖傑</t>
  </si>
  <si>
    <t>蔡毅新</t>
  </si>
  <si>
    <t>鄭婉瑤</t>
  </si>
  <si>
    <t>魯君義</t>
  </si>
  <si>
    <t>盧奇萬</t>
  </si>
  <si>
    <t>閻　湧</t>
  </si>
  <si>
    <t>鮑震華</t>
  </si>
  <si>
    <t>謝德民</t>
  </si>
  <si>
    <t>鞠成愈</t>
  </si>
  <si>
    <t>韓良材</t>
  </si>
  <si>
    <t>乙</t>
  </si>
  <si>
    <t>于成德</t>
  </si>
  <si>
    <t>孔祥徵</t>
  </si>
  <si>
    <t>方思亮</t>
  </si>
  <si>
    <t>王　上</t>
  </si>
  <si>
    <t>王玉釵</t>
  </si>
  <si>
    <t>王建英</t>
  </si>
  <si>
    <t>王振鵬</t>
  </si>
  <si>
    <t>王道元</t>
  </si>
  <si>
    <t>王澎漢</t>
  </si>
  <si>
    <t>王韻儀</t>
  </si>
  <si>
    <t>朱含英</t>
  </si>
  <si>
    <t>何祖卿</t>
  </si>
  <si>
    <t>吳秋蘭</t>
  </si>
  <si>
    <t>吳蕙芬</t>
  </si>
  <si>
    <t>呂光宗</t>
  </si>
  <si>
    <t>呂欣翔</t>
  </si>
  <si>
    <t>宋　耀</t>
  </si>
  <si>
    <t>李思度</t>
  </si>
  <si>
    <t>李健山</t>
  </si>
  <si>
    <t>李蘭行</t>
  </si>
  <si>
    <t>周文萱</t>
  </si>
  <si>
    <t>周愛琳</t>
  </si>
  <si>
    <t>宗百怡</t>
  </si>
  <si>
    <t>林碧媛</t>
  </si>
  <si>
    <t>金綺年</t>
  </si>
  <si>
    <t>俞瑤華</t>
  </si>
  <si>
    <t>姜定邦</t>
  </si>
  <si>
    <t>柏傳琦</t>
  </si>
  <si>
    <t>胡紹慧</t>
  </si>
  <si>
    <t>孫天麟</t>
  </si>
  <si>
    <t>徐淑華</t>
  </si>
  <si>
    <t>張順清</t>
  </si>
  <si>
    <t>張麗蓉</t>
  </si>
  <si>
    <t>盛筱琴</t>
  </si>
  <si>
    <t>陳震谷</t>
  </si>
  <si>
    <t>陶芳灣</t>
  </si>
  <si>
    <t>葉啟正</t>
  </si>
  <si>
    <t>鄒培德</t>
  </si>
  <si>
    <t>趙大德</t>
  </si>
  <si>
    <t>齊修貞</t>
  </si>
  <si>
    <t>劉　琍</t>
  </si>
  <si>
    <t>劉秋娟</t>
  </si>
  <si>
    <t>劉達明</t>
  </si>
  <si>
    <t>蔣有銳</t>
  </si>
  <si>
    <t>蔡家鴻</t>
  </si>
  <si>
    <t>蔡裴媛</t>
  </si>
  <si>
    <t>韓英元</t>
  </si>
  <si>
    <t>聶　蓓</t>
  </si>
  <si>
    <t>羅光融</t>
  </si>
  <si>
    <t>譚凝慶</t>
  </si>
  <si>
    <t>顧惠珍</t>
  </si>
  <si>
    <t>龔聖台</t>
  </si>
  <si>
    <t>丙</t>
  </si>
  <si>
    <t>卜延庠</t>
  </si>
  <si>
    <t>孔憲江</t>
  </si>
  <si>
    <t>王曼麗</t>
  </si>
  <si>
    <t>王潤芳</t>
  </si>
  <si>
    <t>冉祥俊</t>
  </si>
  <si>
    <t>吳安琪</t>
  </si>
  <si>
    <t>吳迺生</t>
  </si>
  <si>
    <t>吳劍霞</t>
  </si>
  <si>
    <t>李大衛</t>
  </si>
  <si>
    <t>李丕華</t>
  </si>
  <si>
    <t>李忠明</t>
  </si>
  <si>
    <t>李惟祥</t>
  </si>
  <si>
    <t>李湘蓮</t>
  </si>
  <si>
    <t>李萬隆</t>
  </si>
  <si>
    <t>沈鳳鳴</t>
  </si>
  <si>
    <t>谷　苓</t>
  </si>
  <si>
    <t>周衍君</t>
  </si>
  <si>
    <t>林士湧</t>
  </si>
  <si>
    <t>林小函</t>
  </si>
  <si>
    <t>林安婷</t>
  </si>
  <si>
    <t>林美華</t>
  </si>
  <si>
    <t>洪瑞禎</t>
  </si>
  <si>
    <t>胡嘉男</t>
  </si>
  <si>
    <t>孫志雲</t>
  </si>
  <si>
    <t>徐瑞祥</t>
  </si>
  <si>
    <t>袁孝殷</t>
  </si>
  <si>
    <t>商大昭</t>
  </si>
  <si>
    <t>張俊穗</t>
  </si>
  <si>
    <t>張能俊</t>
  </si>
  <si>
    <t>張惠文</t>
  </si>
  <si>
    <t>張煥文</t>
  </si>
  <si>
    <t>曹嘉琳</t>
  </si>
  <si>
    <t>陳明峰</t>
  </si>
  <si>
    <t>曾素芬</t>
  </si>
  <si>
    <t>隋逸君</t>
  </si>
  <si>
    <t>黃振南</t>
  </si>
  <si>
    <t>楊文光</t>
  </si>
  <si>
    <t>楊光友</t>
  </si>
  <si>
    <t>趙約翰</t>
  </si>
  <si>
    <t>齊錫玲</t>
  </si>
  <si>
    <t>劉伯勤</t>
  </si>
  <si>
    <t>劉淑萍</t>
  </si>
  <si>
    <t>樓雲燕</t>
  </si>
  <si>
    <t>蔣正禮</t>
  </si>
  <si>
    <t>謝美麗</t>
  </si>
  <si>
    <t>謝若慈</t>
  </si>
  <si>
    <t>謝榮生</t>
  </si>
  <si>
    <t>魏主忠</t>
  </si>
  <si>
    <t>蘇光慈</t>
  </si>
  <si>
    <t>顧乃煌</t>
  </si>
  <si>
    <t>顧懷玉</t>
  </si>
  <si>
    <t>丁</t>
  </si>
  <si>
    <t>方　智</t>
  </si>
  <si>
    <t>王文惠</t>
  </si>
  <si>
    <t>王世耀</t>
  </si>
  <si>
    <t>王玉真</t>
  </si>
  <si>
    <t>王先知</t>
  </si>
  <si>
    <t>王福德</t>
  </si>
  <si>
    <t>俞芹芳</t>
  </si>
  <si>
    <t>吳子玉</t>
  </si>
  <si>
    <t>呂素清</t>
  </si>
  <si>
    <t>李美瑩</t>
  </si>
  <si>
    <t>李晨光</t>
  </si>
  <si>
    <t>李惠芝</t>
  </si>
  <si>
    <t>李濟華</t>
  </si>
  <si>
    <t>汪玉玲</t>
  </si>
  <si>
    <t>阮文珍</t>
  </si>
  <si>
    <t>周　頤</t>
  </si>
  <si>
    <t>金小蘋</t>
  </si>
  <si>
    <t>姚吏貴</t>
  </si>
  <si>
    <t>胡世安</t>
  </si>
  <si>
    <t>范可輝</t>
  </si>
  <si>
    <t>范瑪琍</t>
  </si>
  <si>
    <t>夏靜文</t>
  </si>
  <si>
    <t>徐家良</t>
  </si>
  <si>
    <t>茹光屏</t>
  </si>
  <si>
    <t>馬成琳</t>
  </si>
  <si>
    <t>高鴻宜</t>
  </si>
  <si>
    <t>張之雯</t>
  </si>
  <si>
    <t>梁翠蘭</t>
  </si>
  <si>
    <t>莊家玲</t>
  </si>
  <si>
    <t>許麗薰</t>
  </si>
  <si>
    <t>彭昌黎</t>
  </si>
  <si>
    <t>游成德</t>
  </si>
  <si>
    <t>黃文彥</t>
  </si>
  <si>
    <t>黃世旭</t>
  </si>
  <si>
    <t>黃書坤</t>
  </si>
  <si>
    <t>黃鳳麟</t>
  </si>
  <si>
    <t>廖和文</t>
  </si>
  <si>
    <t>廖碧珠</t>
  </si>
  <si>
    <t>趙涵英</t>
  </si>
  <si>
    <t>齊曉棠</t>
  </si>
  <si>
    <t>劉志揚</t>
  </si>
  <si>
    <t>蔣崇禮</t>
  </si>
  <si>
    <t>黎光明</t>
  </si>
  <si>
    <t>錢莉韻</t>
  </si>
  <si>
    <t>戴莉莉</t>
  </si>
  <si>
    <t>戴菀本</t>
  </si>
  <si>
    <t>聶蘋蘋</t>
  </si>
  <si>
    <t>闕明進</t>
  </si>
  <si>
    <t>鐘哲通</t>
  </si>
  <si>
    <t>戊</t>
  </si>
  <si>
    <t>尹世璽</t>
  </si>
  <si>
    <t>介文汲</t>
  </si>
  <si>
    <t>毛允中</t>
  </si>
  <si>
    <t>王永常</t>
  </si>
  <si>
    <t>王宜平</t>
  </si>
  <si>
    <t>王昌智</t>
  </si>
  <si>
    <t>史蓓蓓</t>
  </si>
  <si>
    <t>左承惠</t>
  </si>
  <si>
    <t>左國瑞</t>
  </si>
  <si>
    <t>田世璞</t>
  </si>
  <si>
    <t>艾文莉</t>
  </si>
  <si>
    <t>李長芬</t>
  </si>
  <si>
    <t>杜季康</t>
  </si>
  <si>
    <t>周　儒</t>
  </si>
  <si>
    <t>孟繁中</t>
  </si>
  <si>
    <t>林貞文</t>
  </si>
  <si>
    <t>徐玉蘭</t>
  </si>
  <si>
    <t>徐薇英</t>
  </si>
  <si>
    <t>祝家和</t>
  </si>
  <si>
    <t>翁瑪琍</t>
  </si>
  <si>
    <t>馬萬里</t>
  </si>
  <si>
    <t>張安琪</t>
  </si>
  <si>
    <t>陳　瑞</t>
  </si>
  <si>
    <t>陳天錫</t>
  </si>
  <si>
    <t>陳孟賢</t>
  </si>
  <si>
    <t>陳湳欽</t>
  </si>
  <si>
    <t>陳愛華</t>
  </si>
  <si>
    <t>陳寶華</t>
  </si>
  <si>
    <t>彭卓雲</t>
  </si>
  <si>
    <t>曾瑞生</t>
  </si>
  <si>
    <t>湯若函</t>
  </si>
  <si>
    <t>賀象陸</t>
  </si>
  <si>
    <t>黃則禎</t>
  </si>
  <si>
    <t>楊俊傑</t>
  </si>
  <si>
    <t>楊毓文</t>
  </si>
  <si>
    <t>賈倩倩</t>
  </si>
  <si>
    <t>趙玉雲</t>
  </si>
  <si>
    <t>趙真如</t>
  </si>
  <si>
    <t>劉台芬</t>
  </si>
  <si>
    <t>蔣國清</t>
  </si>
  <si>
    <t>蔣蕓蕓</t>
  </si>
  <si>
    <t>諸葛惠</t>
  </si>
  <si>
    <t>鄧光雯</t>
  </si>
  <si>
    <t>顏家雄</t>
  </si>
  <si>
    <t>龔惠瑾</t>
  </si>
  <si>
    <t>陳孝惇</t>
  </si>
  <si>
    <t>己</t>
  </si>
  <si>
    <t>梁雲美</t>
  </si>
  <si>
    <t>有聯絡</t>
  </si>
  <si>
    <t>歿</t>
  </si>
  <si>
    <t>R (Will Attend - Registered)</t>
  </si>
  <si>
    <t>Y (Will Attend-Not Registered)</t>
  </si>
  <si>
    <t xml:space="preserve"> </t>
  </si>
  <si>
    <t>M (May Attend or CA resident)</t>
  </si>
  <si>
    <t>Total:</t>
  </si>
  <si>
    <t>TOTAL:</t>
  </si>
  <si>
    <t>Note:</t>
  </si>
  <si>
    <t>Contact Status:</t>
  </si>
  <si>
    <t>聯絡人數</t>
  </si>
  <si>
    <t>Total 聯絡人數</t>
  </si>
  <si>
    <t>總人數</t>
  </si>
  <si>
    <t>聯絡率 %</t>
  </si>
  <si>
    <t>失聯率 %</t>
  </si>
  <si>
    <t>袁光祖</t>
  </si>
  <si>
    <t>袁光祖</t>
  </si>
  <si>
    <t>蔣美珏</t>
  </si>
  <si>
    <t>蔣美珏</t>
  </si>
  <si>
    <t>卿光有</t>
  </si>
  <si>
    <t>卿光有</t>
  </si>
  <si>
    <t>梁雲美</t>
  </si>
  <si>
    <t>陳孝惇</t>
  </si>
  <si>
    <t>25129</t>
  </si>
  <si>
    <t>25147</t>
  </si>
  <si>
    <r>
      <t>1970</t>
    </r>
    <r>
      <rPr>
        <b/>
        <sz val="14"/>
        <rFont val="細明體"/>
        <family val="3"/>
      </rPr>
      <t>北師附小</t>
    </r>
    <r>
      <rPr>
        <b/>
        <sz val="14"/>
        <rFont val="Arial"/>
        <family val="2"/>
      </rPr>
      <t xml:space="preserve"> 10/31/16 Reunion Registration Status</t>
    </r>
  </si>
  <si>
    <t>(Date Updated: 02/01/12)</t>
  </si>
  <si>
    <t>甲</t>
  </si>
  <si>
    <t>乙</t>
  </si>
  <si>
    <t>丙</t>
  </si>
  <si>
    <t>丁</t>
  </si>
  <si>
    <t>戊</t>
  </si>
  <si>
    <t>己</t>
  </si>
  <si>
    <t>12/11/11 Reunion Status:</t>
  </si>
  <si>
    <r>
      <t xml:space="preserve">1. Please contact your </t>
    </r>
    <r>
      <rPr>
        <b/>
        <sz val="12"/>
        <color indexed="10"/>
        <rFont val="細明體"/>
        <family val="3"/>
      </rPr>
      <t>班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</si>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</sst>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#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sz val="13"/>
      <color indexed="9"/>
      <name val="PMingLiU"/>
      <family val="1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84" fontId="0" fillId="2" borderId="0" xfId="0" applyNumberFormat="1" applyFont="1" applyFill="1" applyAlignment="1">
      <alignment horizontal="right"/>
    </xf>
    <xf numFmtId="184" fontId="4" fillId="0" borderId="0" xfId="0" applyNumberFormat="1" applyFont="1" applyFill="1" applyBorder="1" applyAlignment="1">
      <alignment/>
    </xf>
    <xf numFmtId="184" fontId="0" fillId="0" borderId="0" xfId="0" applyNumberFormat="1" applyFont="1" applyFill="1" applyAlignment="1">
      <alignment horizontal="left"/>
    </xf>
    <xf numFmtId="184" fontId="2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/>
    </xf>
    <xf numFmtId="184" fontId="3" fillId="2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 horizontal="center"/>
    </xf>
    <xf numFmtId="184" fontId="3" fillId="0" borderId="0" xfId="0" applyNumberFormat="1" applyFont="1" applyFill="1" applyAlignment="1">
      <alignment/>
    </xf>
    <xf numFmtId="184" fontId="0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Alignment="1">
      <alignment/>
    </xf>
    <xf numFmtId="0" fontId="4" fillId="0" borderId="0" xfId="0" applyFont="1" applyFill="1" applyAlignment="1">
      <alignment horizontal="right"/>
    </xf>
    <xf numFmtId="184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4" fontId="6" fillId="0" borderId="0" xfId="0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184" fontId="13" fillId="0" borderId="1" xfId="0" applyNumberFormat="1" applyFont="1" applyFill="1" applyBorder="1" applyAlignment="1">
      <alignment horizontal="center"/>
    </xf>
    <xf numFmtId="184" fontId="14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5" fillId="0" borderId="3" xfId="0" applyBorder="1" applyAlignment="1">
      <alignment/>
    </xf>
    <xf numFmtId="184" fontId="6" fillId="0" borderId="3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 horizontal="center"/>
    </xf>
    <xf numFmtId="184" fontId="6" fillId="0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4" fontId="6" fillId="0" borderId="3" xfId="0" applyNumberFormat="1" applyFont="1" applyFill="1" applyBorder="1" applyAlignment="1">
      <alignment horizontal="right"/>
    </xf>
    <xf numFmtId="184" fontId="6" fillId="0" borderId="3" xfId="0" applyNumberFormat="1" applyFont="1" applyFill="1" applyBorder="1" applyAlignment="1">
      <alignment/>
    </xf>
    <xf numFmtId="184" fontId="6" fillId="0" borderId="3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/>
    </xf>
    <xf numFmtId="49" fontId="15" fillId="0" borderId="5" xfId="0" applyNumberFormat="1" applyFont="1" applyFill="1" applyBorder="1" applyAlignment="1">
      <alignment horizontal="left"/>
    </xf>
    <xf numFmtId="0" fontId="5" fillId="0" borderId="6" xfId="0" applyBorder="1" applyAlignment="1">
      <alignment/>
    </xf>
    <xf numFmtId="0" fontId="6" fillId="0" borderId="6" xfId="0" applyNumberFormat="1" applyFont="1" applyFill="1" applyBorder="1" applyAlignment="1">
      <alignment horizontal="center"/>
    </xf>
    <xf numFmtId="184" fontId="6" fillId="0" borderId="5" xfId="0" applyNumberFormat="1" applyFont="1" applyFill="1" applyBorder="1" applyAlignment="1">
      <alignment/>
    </xf>
    <xf numFmtId="184" fontId="6" fillId="0" borderId="6" xfId="0" applyNumberFormat="1" applyFont="1" applyFill="1" applyBorder="1" applyAlignment="1">
      <alignment/>
    </xf>
    <xf numFmtId="49" fontId="4" fillId="2" borderId="7" xfId="0" applyNumberFormat="1" applyFont="1" applyFill="1" applyBorder="1" applyAlignment="1">
      <alignment horizontal="left"/>
    </xf>
    <xf numFmtId="184" fontId="4" fillId="3" borderId="7" xfId="0" applyNumberFormat="1" applyFont="1" applyFill="1" applyBorder="1" applyAlignment="1">
      <alignment/>
    </xf>
    <xf numFmtId="184" fontId="4" fillId="4" borderId="7" xfId="0" applyNumberFormat="1" applyFont="1" applyFill="1" applyBorder="1" applyAlignment="1">
      <alignment horizontal="center"/>
    </xf>
    <xf numFmtId="184" fontId="6" fillId="0" borderId="2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5" borderId="0" xfId="0" applyNumberFormat="1" applyFont="1" applyFill="1" applyAlignment="1">
      <alignment horizontal="center"/>
    </xf>
    <xf numFmtId="184" fontId="16" fillId="5" borderId="0" xfId="0" applyNumberFormat="1" applyFont="1" applyFill="1" applyAlignment="1">
      <alignment/>
    </xf>
    <xf numFmtId="0" fontId="16" fillId="0" borderId="8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left"/>
    </xf>
    <xf numFmtId="0" fontId="16" fillId="0" borderId="9" xfId="0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16" fillId="0" borderId="4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184" fontId="6" fillId="5" borderId="5" xfId="0" applyNumberFormat="1" applyFont="1" applyFill="1" applyBorder="1" applyAlignment="1">
      <alignment/>
    </xf>
    <xf numFmtId="184" fontId="6" fillId="5" borderId="6" xfId="0" applyNumberFormat="1" applyFont="1" applyFill="1" applyBorder="1" applyAlignment="1">
      <alignment/>
    </xf>
    <xf numFmtId="184" fontId="16" fillId="5" borderId="6" xfId="0" applyNumberFormat="1" applyFont="1" applyFill="1" applyBorder="1" applyAlignment="1">
      <alignment/>
    </xf>
    <xf numFmtId="0" fontId="16" fillId="5" borderId="11" xfId="0" applyNumberFormat="1" applyFont="1" applyFill="1" applyBorder="1" applyAlignment="1">
      <alignment horizontal="center"/>
    </xf>
    <xf numFmtId="184" fontId="6" fillId="0" borderId="0" xfId="0" applyNumberFormat="1" applyFont="1" applyFill="1" applyAlignment="1">
      <alignment/>
    </xf>
    <xf numFmtId="0" fontId="16" fillId="0" borderId="12" xfId="0" applyNumberFormat="1" applyFont="1" applyFill="1" applyBorder="1" applyAlignment="1">
      <alignment horizontal="center"/>
    </xf>
    <xf numFmtId="9" fontId="16" fillId="0" borderId="0" xfId="19" applyFont="1" applyFill="1" applyAlignment="1">
      <alignment horizontal="center"/>
    </xf>
    <xf numFmtId="0" fontId="17" fillId="6" borderId="0" xfId="0" applyNumberFormat="1" applyFont="1" applyFill="1" applyAlignment="1">
      <alignment horizontal="center"/>
    </xf>
    <xf numFmtId="0" fontId="17" fillId="7" borderId="0" xfId="0" applyNumberFormat="1" applyFont="1" applyFill="1" applyAlignment="1">
      <alignment horizontal="center"/>
    </xf>
    <xf numFmtId="0" fontId="17" fillId="8" borderId="3" xfId="0" applyNumberFormat="1" applyFont="1" applyFill="1" applyBorder="1" applyAlignment="1">
      <alignment horizontal="center"/>
    </xf>
    <xf numFmtId="0" fontId="17" fillId="8" borderId="0" xfId="0" applyNumberFormat="1" applyFont="1" applyFill="1" applyBorder="1" applyAlignment="1">
      <alignment horizontal="center"/>
    </xf>
    <xf numFmtId="0" fontId="17" fillId="6" borderId="1" xfId="0" applyNumberFormat="1" applyFont="1" applyFill="1" applyBorder="1" applyAlignment="1">
      <alignment horizontal="center"/>
    </xf>
    <xf numFmtId="0" fontId="17" fillId="6" borderId="2" xfId="0" applyNumberFormat="1" applyFont="1" applyFill="1" applyBorder="1" applyAlignment="1">
      <alignment horizontal="center"/>
    </xf>
    <xf numFmtId="0" fontId="17" fillId="7" borderId="3" xfId="0" applyNumberFormat="1" applyFont="1" applyFill="1" applyBorder="1" applyAlignment="1">
      <alignment horizontal="center"/>
    </xf>
    <xf numFmtId="0" fontId="17" fillId="7" borderId="0" xfId="0" applyNumberFormat="1" applyFont="1" applyFill="1" applyBorder="1" applyAlignment="1">
      <alignment horizontal="center"/>
    </xf>
    <xf numFmtId="184" fontId="4" fillId="4" borderId="13" xfId="0" applyNumberFormat="1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184" fontId="4" fillId="4" borderId="14" xfId="0" applyNumberFormat="1" applyFont="1" applyFill="1" applyBorder="1" applyAlignment="1">
      <alignment horizontal="center"/>
    </xf>
    <xf numFmtId="184" fontId="4" fillId="3" borderId="13" xfId="0" applyNumberFormat="1" applyFont="1" applyFill="1" applyBorder="1" applyAlignment="1">
      <alignment horizontal="center"/>
    </xf>
    <xf numFmtId="184" fontId="4" fillId="3" borderId="14" xfId="0" applyNumberFormat="1" applyFont="1" applyFill="1" applyBorder="1" applyAlignment="1">
      <alignment horizontal="center"/>
    </xf>
  </cellXfs>
  <cellStyles count="10">
    <cellStyle name="Normal" xfId="0"/>
    <cellStyle name="Normal_form70" xfId="15"/>
    <cellStyle name="Comma" xfId="16"/>
    <cellStyle name="Comma [0]" xfId="17"/>
    <cellStyle name="Followed Hyperlink" xfId="18"/>
    <cellStyle name="Percent" xfId="19"/>
    <cellStyle name="常规_80地理" xfId="20"/>
    <cellStyle name="Currency" xfId="21"/>
    <cellStyle name="Currency [0]" xfId="22"/>
    <cellStyle name="Hyperlink" xfId="23"/>
  </cellStyles>
  <dxfs count="5"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0Beix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北小"/>
      <sheetName val="Sheet2"/>
      <sheetName val="姓名序"/>
      <sheetName val="姓名序1"/>
      <sheetName val="Sheet1"/>
      <sheetName val="List"/>
      <sheetName val="Email"/>
    </sheetNames>
    <sheetDataSet>
      <sheetData sheetId="0">
        <row r="4">
          <cell r="K4" t="str">
            <v/>
          </cell>
        </row>
        <row r="5">
          <cell r="K5" t="str">
            <v/>
          </cell>
        </row>
        <row r="6">
          <cell r="K6" t="str">
            <v/>
          </cell>
        </row>
        <row r="7">
          <cell r="K7" t="str">
            <v/>
          </cell>
        </row>
        <row r="8">
          <cell r="K8" t="str">
            <v/>
          </cell>
        </row>
        <row r="9">
          <cell r="K9" t="str">
            <v/>
          </cell>
        </row>
        <row r="10">
          <cell r="K10" t="str">
            <v/>
          </cell>
        </row>
        <row r="11">
          <cell r="K11" t="str">
            <v/>
          </cell>
        </row>
        <row r="12">
          <cell r="K12" t="str">
            <v/>
          </cell>
        </row>
        <row r="13">
          <cell r="K13" t="str">
            <v/>
          </cell>
        </row>
        <row r="14">
          <cell r="K14" t="str">
            <v/>
          </cell>
        </row>
        <row r="15">
          <cell r="K15" t="str">
            <v/>
          </cell>
        </row>
        <row r="16">
          <cell r="K16" t="str">
            <v/>
          </cell>
        </row>
        <row r="17">
          <cell r="K17" t="str">
            <v/>
          </cell>
        </row>
        <row r="18">
          <cell r="K18" t="str">
            <v/>
          </cell>
        </row>
        <row r="19">
          <cell r="K19" t="str">
            <v/>
          </cell>
        </row>
        <row r="20">
          <cell r="K20" t="str">
            <v/>
          </cell>
        </row>
        <row r="21">
          <cell r="K21" t="str">
            <v/>
          </cell>
        </row>
        <row r="22">
          <cell r="K22" t="str">
            <v/>
          </cell>
        </row>
        <row r="23">
          <cell r="K23" t="str">
            <v/>
          </cell>
        </row>
        <row r="24">
          <cell r="K24" t="str">
            <v>Y</v>
          </cell>
        </row>
        <row r="25">
          <cell r="K25" t="str">
            <v/>
          </cell>
        </row>
        <row r="26">
          <cell r="K26" t="str">
            <v/>
          </cell>
        </row>
        <row r="27">
          <cell r="K27" t="str">
            <v>Y</v>
          </cell>
        </row>
        <row r="28">
          <cell r="K28" t="str">
            <v/>
          </cell>
        </row>
        <row r="29">
          <cell r="K29" t="str">
            <v>Y</v>
          </cell>
        </row>
        <row r="30">
          <cell r="K30" t="str">
            <v/>
          </cell>
        </row>
        <row r="31">
          <cell r="K31" t="str">
            <v/>
          </cell>
        </row>
        <row r="32">
          <cell r="K32" t="str">
            <v/>
          </cell>
        </row>
        <row r="33">
          <cell r="K33" t="str">
            <v/>
          </cell>
        </row>
        <row r="34">
          <cell r="K34" t="str">
            <v/>
          </cell>
        </row>
        <row r="35">
          <cell r="K35" t="str">
            <v/>
          </cell>
        </row>
        <row r="36">
          <cell r="K36" t="str">
            <v/>
          </cell>
        </row>
        <row r="37">
          <cell r="K37" t="str">
            <v/>
          </cell>
        </row>
        <row r="38">
          <cell r="K38" t="str">
            <v/>
          </cell>
        </row>
        <row r="39">
          <cell r="K39" t="str">
            <v/>
          </cell>
        </row>
        <row r="40">
          <cell r="K40" t="str">
            <v/>
          </cell>
        </row>
        <row r="41">
          <cell r="K41" t="str">
            <v/>
          </cell>
        </row>
        <row r="42">
          <cell r="K42" t="str">
            <v>Y</v>
          </cell>
        </row>
        <row r="43">
          <cell r="K43" t="str">
            <v>Y</v>
          </cell>
        </row>
        <row r="44">
          <cell r="K44" t="str">
            <v/>
          </cell>
        </row>
        <row r="45">
          <cell r="K45" t="str">
            <v/>
          </cell>
        </row>
        <row r="46">
          <cell r="K46" t="str">
            <v/>
          </cell>
        </row>
        <row r="47">
          <cell r="K47" t="str">
            <v/>
          </cell>
        </row>
        <row r="48">
          <cell r="K48" t="str">
            <v/>
          </cell>
        </row>
        <row r="49">
          <cell r="K49" t="str">
            <v/>
          </cell>
        </row>
        <row r="50">
          <cell r="K50" t="str">
            <v/>
          </cell>
        </row>
        <row r="51">
          <cell r="K51" t="str">
            <v>Y</v>
          </cell>
        </row>
        <row r="52">
          <cell r="K52" t="str">
            <v/>
          </cell>
        </row>
        <row r="53">
          <cell r="K53" t="str">
            <v/>
          </cell>
        </row>
        <row r="54">
          <cell r="K54" t="str">
            <v/>
          </cell>
        </row>
        <row r="55">
          <cell r="K55" t="str">
            <v>Y</v>
          </cell>
        </row>
        <row r="56">
          <cell r="K56" t="str">
            <v/>
          </cell>
        </row>
        <row r="57">
          <cell r="K57" t="str">
            <v/>
          </cell>
        </row>
        <row r="58">
          <cell r="K58" t="str">
            <v/>
          </cell>
        </row>
        <row r="59">
          <cell r="K59" t="str">
            <v/>
          </cell>
        </row>
        <row r="60">
          <cell r="K60" t="str">
            <v/>
          </cell>
        </row>
        <row r="61">
          <cell r="K61" t="str">
            <v/>
          </cell>
        </row>
        <row r="62">
          <cell r="K62" t="str">
            <v/>
          </cell>
        </row>
        <row r="63">
          <cell r="K63" t="str">
            <v/>
          </cell>
        </row>
        <row r="64">
          <cell r="K64" t="str">
            <v/>
          </cell>
        </row>
        <row r="65">
          <cell r="K65" t="str">
            <v/>
          </cell>
        </row>
        <row r="66">
          <cell r="K66" t="str">
            <v/>
          </cell>
        </row>
        <row r="67">
          <cell r="K67" t="str">
            <v/>
          </cell>
        </row>
        <row r="68">
          <cell r="K68" t="str">
            <v/>
          </cell>
        </row>
        <row r="69">
          <cell r="K69" t="str">
            <v/>
          </cell>
        </row>
        <row r="70">
          <cell r="K70" t="str">
            <v/>
          </cell>
        </row>
        <row r="71">
          <cell r="K71" t="str">
            <v/>
          </cell>
        </row>
        <row r="72">
          <cell r="K72" t="str">
            <v/>
          </cell>
        </row>
        <row r="73">
          <cell r="K73" t="str">
            <v/>
          </cell>
        </row>
        <row r="74">
          <cell r="K74" t="str">
            <v/>
          </cell>
        </row>
        <row r="75">
          <cell r="K75" t="str">
            <v/>
          </cell>
        </row>
        <row r="76">
          <cell r="K76" t="str">
            <v/>
          </cell>
        </row>
        <row r="77">
          <cell r="K77" t="str">
            <v/>
          </cell>
        </row>
        <row r="78">
          <cell r="K78" t="str">
            <v/>
          </cell>
        </row>
        <row r="79">
          <cell r="K79" t="str">
            <v/>
          </cell>
        </row>
        <row r="80">
          <cell r="K80" t="str">
            <v/>
          </cell>
        </row>
        <row r="81">
          <cell r="K81" t="str">
            <v/>
          </cell>
        </row>
        <row r="82">
          <cell r="K82" t="str">
            <v/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  <row r="88">
          <cell r="K88" t="str">
            <v/>
          </cell>
        </row>
        <row r="89">
          <cell r="K89" t="str">
            <v/>
          </cell>
        </row>
        <row r="90">
          <cell r="K90" t="str">
            <v/>
          </cell>
        </row>
        <row r="91">
          <cell r="K91" t="str">
            <v/>
          </cell>
        </row>
        <row r="92">
          <cell r="K92" t="str">
            <v/>
          </cell>
        </row>
        <row r="93">
          <cell r="K93" t="str">
            <v/>
          </cell>
        </row>
        <row r="94">
          <cell r="K94" t="str">
            <v/>
          </cell>
        </row>
        <row r="95">
          <cell r="K95" t="str">
            <v/>
          </cell>
        </row>
        <row r="96">
          <cell r="K96" t="str">
            <v/>
          </cell>
        </row>
        <row r="97">
          <cell r="K97" t="str">
            <v/>
          </cell>
        </row>
        <row r="98">
          <cell r="K98" t="str">
            <v/>
          </cell>
        </row>
        <row r="99">
          <cell r="K99" t="str">
            <v/>
          </cell>
        </row>
        <row r="100">
          <cell r="K100" t="str">
            <v/>
          </cell>
        </row>
        <row r="101">
          <cell r="K101" t="str">
            <v>Y</v>
          </cell>
        </row>
        <row r="102">
          <cell r="K102" t="str">
            <v/>
          </cell>
        </row>
        <row r="103">
          <cell r="K103" t="str">
            <v/>
          </cell>
        </row>
        <row r="104">
          <cell r="K104" t="str">
            <v/>
          </cell>
        </row>
        <row r="105">
          <cell r="K105" t="str">
            <v/>
          </cell>
        </row>
        <row r="106">
          <cell r="K106" t="str">
            <v/>
          </cell>
        </row>
        <row r="107">
          <cell r="K107" t="str">
            <v/>
          </cell>
        </row>
        <row r="108">
          <cell r="K108" t="str">
            <v/>
          </cell>
        </row>
        <row r="109">
          <cell r="K109" t="str">
            <v>Y</v>
          </cell>
        </row>
        <row r="110">
          <cell r="K110" t="str">
            <v/>
          </cell>
        </row>
        <row r="111">
          <cell r="K111" t="str">
            <v/>
          </cell>
        </row>
        <row r="112">
          <cell r="K112" t="str">
            <v/>
          </cell>
        </row>
        <row r="113">
          <cell r="K113" t="str">
            <v/>
          </cell>
        </row>
        <row r="114">
          <cell r="K114" t="str">
            <v/>
          </cell>
        </row>
        <row r="115">
          <cell r="K115" t="str">
            <v/>
          </cell>
        </row>
        <row r="116">
          <cell r="K116" t="str">
            <v/>
          </cell>
        </row>
        <row r="117">
          <cell r="K117" t="str">
            <v/>
          </cell>
        </row>
        <row r="118">
          <cell r="K118" t="str">
            <v/>
          </cell>
        </row>
        <row r="119">
          <cell r="K119" t="str">
            <v>Y</v>
          </cell>
        </row>
        <row r="120">
          <cell r="K120" t="str">
            <v/>
          </cell>
        </row>
        <row r="121">
          <cell r="K121" t="str">
            <v/>
          </cell>
        </row>
        <row r="122">
          <cell r="K122" t="str">
            <v/>
          </cell>
        </row>
        <row r="123">
          <cell r="K123" t="str">
            <v>Y</v>
          </cell>
        </row>
        <row r="124">
          <cell r="K124" t="str">
            <v/>
          </cell>
        </row>
        <row r="125">
          <cell r="K125" t="str">
            <v/>
          </cell>
        </row>
        <row r="126">
          <cell r="K126" t="str">
            <v>Y</v>
          </cell>
        </row>
        <row r="127">
          <cell r="K127" t="str">
            <v/>
          </cell>
        </row>
        <row r="128">
          <cell r="K128" t="str">
            <v>Y</v>
          </cell>
        </row>
        <row r="129">
          <cell r="K129" t="str">
            <v/>
          </cell>
        </row>
        <row r="130">
          <cell r="K130" t="str">
            <v/>
          </cell>
        </row>
        <row r="131">
          <cell r="K131" t="str">
            <v>Y</v>
          </cell>
        </row>
        <row r="132">
          <cell r="K132" t="str">
            <v/>
          </cell>
        </row>
        <row r="133">
          <cell r="K133" t="str">
            <v/>
          </cell>
        </row>
        <row r="134">
          <cell r="K134" t="str">
            <v/>
          </cell>
        </row>
        <row r="135">
          <cell r="K135" t="str">
            <v/>
          </cell>
        </row>
        <row r="136">
          <cell r="K136" t="str">
            <v/>
          </cell>
        </row>
        <row r="137">
          <cell r="K137" t="str">
            <v/>
          </cell>
        </row>
        <row r="138">
          <cell r="K138" t="str">
            <v/>
          </cell>
        </row>
        <row r="139">
          <cell r="K139" t="str">
            <v/>
          </cell>
        </row>
        <row r="140">
          <cell r="K140" t="str">
            <v/>
          </cell>
        </row>
        <row r="141">
          <cell r="K141" t="str">
            <v/>
          </cell>
        </row>
        <row r="142">
          <cell r="K142" t="str">
            <v/>
          </cell>
        </row>
        <row r="143">
          <cell r="K143" t="str">
            <v/>
          </cell>
        </row>
        <row r="144">
          <cell r="K144" t="str">
            <v/>
          </cell>
        </row>
        <row r="145">
          <cell r="K145" t="str">
            <v/>
          </cell>
        </row>
        <row r="146">
          <cell r="K146" t="str">
            <v/>
          </cell>
        </row>
        <row r="147">
          <cell r="K147" t="str">
            <v/>
          </cell>
        </row>
        <row r="148">
          <cell r="K148" t="str">
            <v/>
          </cell>
        </row>
        <row r="149">
          <cell r="K149" t="str">
            <v/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/>
          </cell>
        </row>
        <row r="154">
          <cell r="K154" t="str">
            <v/>
          </cell>
        </row>
        <row r="155">
          <cell r="K155" t="str">
            <v/>
          </cell>
        </row>
        <row r="156">
          <cell r="K156" t="str">
            <v/>
          </cell>
        </row>
        <row r="157">
          <cell r="K157" t="str">
            <v/>
          </cell>
        </row>
        <row r="158">
          <cell r="K158" t="str">
            <v/>
          </cell>
        </row>
        <row r="159">
          <cell r="K159" t="str">
            <v/>
          </cell>
        </row>
        <row r="160">
          <cell r="K160" t="str">
            <v/>
          </cell>
        </row>
        <row r="161">
          <cell r="K161" t="str">
            <v/>
          </cell>
        </row>
        <row r="162">
          <cell r="K162" t="str">
            <v>Y</v>
          </cell>
        </row>
        <row r="163">
          <cell r="K163" t="str">
            <v/>
          </cell>
        </row>
        <row r="164">
          <cell r="K164" t="str">
            <v/>
          </cell>
        </row>
        <row r="165">
          <cell r="K165" t="str">
            <v/>
          </cell>
        </row>
        <row r="166">
          <cell r="K166" t="str">
            <v>Y</v>
          </cell>
        </row>
        <row r="167">
          <cell r="K167" t="str">
            <v/>
          </cell>
        </row>
        <row r="168">
          <cell r="K168" t="str">
            <v/>
          </cell>
        </row>
        <row r="169">
          <cell r="K169" t="str">
            <v/>
          </cell>
        </row>
        <row r="170">
          <cell r="K170" t="str">
            <v/>
          </cell>
        </row>
        <row r="171">
          <cell r="K171" t="str">
            <v/>
          </cell>
        </row>
        <row r="172">
          <cell r="K172" t="str">
            <v/>
          </cell>
        </row>
        <row r="173">
          <cell r="K173" t="str">
            <v/>
          </cell>
        </row>
        <row r="174">
          <cell r="K174" t="str">
            <v/>
          </cell>
        </row>
        <row r="175">
          <cell r="K175" t="str">
            <v/>
          </cell>
        </row>
        <row r="176">
          <cell r="K176" t="str">
            <v/>
          </cell>
        </row>
        <row r="177">
          <cell r="K177" t="str">
            <v/>
          </cell>
        </row>
        <row r="178">
          <cell r="K178" t="str">
            <v/>
          </cell>
        </row>
        <row r="179">
          <cell r="K179" t="str">
            <v/>
          </cell>
        </row>
        <row r="180">
          <cell r="K180" t="str">
            <v/>
          </cell>
        </row>
        <row r="181">
          <cell r="K181" t="str">
            <v>Y</v>
          </cell>
        </row>
        <row r="182">
          <cell r="K182" t="str">
            <v/>
          </cell>
        </row>
        <row r="183">
          <cell r="K183" t="str">
            <v>Y</v>
          </cell>
        </row>
        <row r="184">
          <cell r="K184" t="str">
            <v/>
          </cell>
        </row>
        <row r="185">
          <cell r="K185" t="str">
            <v/>
          </cell>
        </row>
        <row r="186">
          <cell r="K186" t="str">
            <v/>
          </cell>
        </row>
        <row r="187">
          <cell r="K187" t="str">
            <v/>
          </cell>
        </row>
        <row r="188">
          <cell r="K188" t="str">
            <v/>
          </cell>
        </row>
        <row r="189">
          <cell r="K189" t="str">
            <v/>
          </cell>
        </row>
        <row r="190">
          <cell r="K190" t="str">
            <v/>
          </cell>
        </row>
        <row r="191">
          <cell r="K191" t="str">
            <v/>
          </cell>
        </row>
        <row r="192">
          <cell r="K192" t="str">
            <v/>
          </cell>
        </row>
        <row r="193">
          <cell r="K193" t="str">
            <v/>
          </cell>
        </row>
        <row r="194">
          <cell r="K194" t="str">
            <v/>
          </cell>
        </row>
        <row r="195">
          <cell r="K195" t="str">
            <v/>
          </cell>
        </row>
        <row r="196">
          <cell r="K196" t="str">
            <v/>
          </cell>
        </row>
        <row r="197">
          <cell r="K197" t="str">
            <v/>
          </cell>
        </row>
        <row r="198">
          <cell r="K198" t="str">
            <v/>
          </cell>
        </row>
        <row r="199">
          <cell r="K199" t="str">
            <v/>
          </cell>
        </row>
        <row r="200">
          <cell r="K200" t="str">
            <v/>
          </cell>
        </row>
        <row r="201">
          <cell r="K201" t="str">
            <v/>
          </cell>
        </row>
        <row r="202">
          <cell r="K202" t="str">
            <v/>
          </cell>
        </row>
        <row r="203">
          <cell r="K203" t="str">
            <v/>
          </cell>
        </row>
        <row r="204">
          <cell r="K204" t="str">
            <v/>
          </cell>
        </row>
        <row r="205">
          <cell r="K205" t="str">
            <v/>
          </cell>
        </row>
        <row r="206">
          <cell r="K206" t="str">
            <v/>
          </cell>
        </row>
        <row r="207">
          <cell r="K207" t="str">
            <v/>
          </cell>
        </row>
        <row r="208">
          <cell r="K208" t="str">
            <v/>
          </cell>
        </row>
        <row r="209">
          <cell r="K209" t="str">
            <v/>
          </cell>
        </row>
        <row r="210">
          <cell r="K210" t="str">
            <v/>
          </cell>
        </row>
        <row r="211">
          <cell r="K211" t="str">
            <v/>
          </cell>
        </row>
        <row r="212">
          <cell r="K212" t="str">
            <v>Y</v>
          </cell>
        </row>
        <row r="213">
          <cell r="K213" t="str">
            <v/>
          </cell>
        </row>
        <row r="214">
          <cell r="K214" t="str">
            <v/>
          </cell>
        </row>
        <row r="215">
          <cell r="K215" t="str">
            <v>Y</v>
          </cell>
        </row>
        <row r="216">
          <cell r="K216" t="str">
            <v/>
          </cell>
        </row>
        <row r="217">
          <cell r="K217" t="str">
            <v/>
          </cell>
        </row>
        <row r="218">
          <cell r="K218" t="str">
            <v/>
          </cell>
        </row>
        <row r="219">
          <cell r="K219" t="str">
            <v/>
          </cell>
        </row>
        <row r="220">
          <cell r="K220" t="str">
            <v/>
          </cell>
        </row>
        <row r="221">
          <cell r="K221" t="str">
            <v/>
          </cell>
        </row>
        <row r="222">
          <cell r="K222" t="str">
            <v/>
          </cell>
        </row>
        <row r="223">
          <cell r="K223" t="str">
            <v/>
          </cell>
        </row>
        <row r="224">
          <cell r="K224" t="str">
            <v>Y</v>
          </cell>
        </row>
        <row r="225">
          <cell r="K225" t="str">
            <v/>
          </cell>
        </row>
        <row r="226">
          <cell r="K226" t="str">
            <v>Y</v>
          </cell>
        </row>
        <row r="227">
          <cell r="K227" t="str">
            <v/>
          </cell>
        </row>
        <row r="228">
          <cell r="K228" t="str">
            <v/>
          </cell>
        </row>
        <row r="229">
          <cell r="K229" t="str">
            <v/>
          </cell>
        </row>
        <row r="230">
          <cell r="K230" t="str">
            <v/>
          </cell>
        </row>
        <row r="231">
          <cell r="K231" t="str">
            <v/>
          </cell>
        </row>
        <row r="232">
          <cell r="K232" t="str">
            <v/>
          </cell>
        </row>
        <row r="233">
          <cell r="K233" t="str">
            <v/>
          </cell>
        </row>
        <row r="234">
          <cell r="K234" t="str">
            <v/>
          </cell>
        </row>
        <row r="236">
          <cell r="K236" t="str">
            <v/>
          </cell>
        </row>
        <row r="237">
          <cell r="K237" t="str">
            <v/>
          </cell>
        </row>
        <row r="238">
          <cell r="K238" t="str">
            <v/>
          </cell>
        </row>
        <row r="239">
          <cell r="K239" t="str">
            <v>Y</v>
          </cell>
        </row>
        <row r="240">
          <cell r="K240" t="str">
            <v/>
          </cell>
        </row>
        <row r="241">
          <cell r="K241" t="str">
            <v/>
          </cell>
        </row>
        <row r="242">
          <cell r="K242" t="str">
            <v/>
          </cell>
        </row>
        <row r="243">
          <cell r="K243" t="str">
            <v/>
          </cell>
        </row>
        <row r="244">
          <cell r="K244" t="str">
            <v/>
          </cell>
        </row>
        <row r="245">
          <cell r="K245" t="str">
            <v>Y</v>
          </cell>
        </row>
        <row r="246">
          <cell r="K246" t="str">
            <v/>
          </cell>
        </row>
        <row r="247">
          <cell r="K247" t="str">
            <v/>
          </cell>
        </row>
        <row r="248">
          <cell r="K248" t="str">
            <v/>
          </cell>
        </row>
        <row r="249">
          <cell r="K249" t="str">
            <v/>
          </cell>
        </row>
        <row r="250">
          <cell r="K250" t="str">
            <v/>
          </cell>
        </row>
        <row r="251">
          <cell r="K251" t="str">
            <v/>
          </cell>
        </row>
        <row r="252">
          <cell r="K252" t="str">
            <v/>
          </cell>
        </row>
        <row r="253">
          <cell r="K253" t="str">
            <v/>
          </cell>
        </row>
        <row r="254">
          <cell r="K254" t="str">
            <v/>
          </cell>
        </row>
        <row r="255">
          <cell r="K255" t="str">
            <v/>
          </cell>
        </row>
        <row r="256">
          <cell r="K256" t="str">
            <v/>
          </cell>
        </row>
        <row r="257">
          <cell r="K257" t="str">
            <v/>
          </cell>
        </row>
        <row r="258">
          <cell r="K258" t="str">
            <v/>
          </cell>
        </row>
        <row r="259">
          <cell r="K259" t="str">
            <v/>
          </cell>
        </row>
        <row r="260">
          <cell r="K260" t="str">
            <v/>
          </cell>
        </row>
        <row r="261">
          <cell r="K261" t="str">
            <v/>
          </cell>
        </row>
        <row r="262">
          <cell r="K262" t="str">
            <v/>
          </cell>
        </row>
        <row r="263">
          <cell r="K263" t="str">
            <v/>
          </cell>
        </row>
        <row r="264">
          <cell r="K264" t="str">
            <v/>
          </cell>
        </row>
        <row r="265">
          <cell r="K265" t="str">
            <v/>
          </cell>
        </row>
        <row r="266">
          <cell r="K266" t="str">
            <v>Y</v>
          </cell>
        </row>
        <row r="267">
          <cell r="K267" t="str">
            <v/>
          </cell>
        </row>
        <row r="268">
          <cell r="K268" t="str">
            <v/>
          </cell>
        </row>
        <row r="269">
          <cell r="K269" t="str">
            <v/>
          </cell>
        </row>
        <row r="270">
          <cell r="K270" t="str">
            <v/>
          </cell>
        </row>
        <row r="271">
          <cell r="K271" t="str">
            <v/>
          </cell>
        </row>
        <row r="272">
          <cell r="K272" t="str">
            <v/>
          </cell>
        </row>
        <row r="273">
          <cell r="K273" t="str">
            <v/>
          </cell>
        </row>
        <row r="274">
          <cell r="K274" t="str">
            <v/>
          </cell>
        </row>
        <row r="275">
          <cell r="K275" t="str">
            <v/>
          </cell>
        </row>
        <row r="276">
          <cell r="K276" t="str">
            <v>Y</v>
          </cell>
        </row>
        <row r="277">
          <cell r="K277" t="str">
            <v>Y</v>
          </cell>
        </row>
        <row r="278">
          <cell r="K278" t="str">
            <v/>
          </cell>
        </row>
        <row r="279">
          <cell r="K279" t="str">
            <v/>
          </cell>
        </row>
        <row r="280">
          <cell r="K280" t="str">
            <v/>
          </cell>
        </row>
        <row r="281">
          <cell r="K281" t="str">
            <v/>
          </cell>
        </row>
        <row r="282">
          <cell r="K282" t="str">
            <v/>
          </cell>
        </row>
        <row r="283">
          <cell r="K283" t="str">
            <v/>
          </cell>
        </row>
        <row r="284">
          <cell r="K284" t="str">
            <v/>
          </cell>
        </row>
        <row r="285">
          <cell r="K285" t="str">
            <v/>
          </cell>
        </row>
        <row r="286">
          <cell r="K286" t="str">
            <v/>
          </cell>
        </row>
        <row r="287">
          <cell r="K287" t="str">
            <v/>
          </cell>
        </row>
        <row r="288">
          <cell r="K288" t="str">
            <v/>
          </cell>
        </row>
        <row r="289">
          <cell r="K289" t="str">
            <v/>
          </cell>
        </row>
        <row r="290">
          <cell r="K290" t="str">
            <v/>
          </cell>
        </row>
        <row r="291">
          <cell r="K291" t="str">
            <v/>
          </cell>
        </row>
        <row r="292">
          <cell r="K292" t="str">
            <v/>
          </cell>
        </row>
        <row r="293">
          <cell r="K293" t="str">
            <v/>
          </cell>
        </row>
        <row r="294">
          <cell r="K294" t="str">
            <v/>
          </cell>
        </row>
        <row r="295">
          <cell r="K295" t="str">
            <v/>
          </cell>
        </row>
        <row r="296">
          <cell r="K296" t="str">
            <v/>
          </cell>
        </row>
        <row r="297">
          <cell r="K297" t="str">
            <v/>
          </cell>
        </row>
        <row r="298">
          <cell r="K298" t="str">
            <v/>
          </cell>
        </row>
        <row r="299">
          <cell r="K299" t="str">
            <v/>
          </cell>
        </row>
        <row r="300">
          <cell r="K300" t="str">
            <v/>
          </cell>
        </row>
        <row r="301">
          <cell r="K301" t="str">
            <v/>
          </cell>
        </row>
        <row r="302">
          <cell r="K302" t="str">
            <v/>
          </cell>
        </row>
        <row r="303">
          <cell r="K303" t="str">
            <v/>
          </cell>
        </row>
        <row r="304">
          <cell r="K304" t="str">
            <v/>
          </cell>
        </row>
        <row r="305">
          <cell r="K305" t="str">
            <v/>
          </cell>
        </row>
        <row r="306">
          <cell r="K306" t="str">
            <v/>
          </cell>
        </row>
        <row r="307">
          <cell r="K30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zoomScale="75" zoomScaleNormal="75" workbookViewId="0" topLeftCell="A1">
      <selection activeCell="K20" sqref="K20"/>
    </sheetView>
  </sheetViews>
  <sheetFormatPr defaultColWidth="9.00390625" defaultRowHeight="16.5"/>
  <cols>
    <col min="1" max="1" width="3.50390625" style="10" customWidth="1"/>
    <col min="2" max="2" width="6.375" style="0" customWidth="1"/>
    <col min="3" max="3" width="7.50390625" style="0" customWidth="1"/>
  </cols>
  <sheetData>
    <row r="1" spans="1:6" s="8" customFormat="1" ht="19.5" customHeight="1">
      <c r="A1" s="1" t="s">
        <v>2</v>
      </c>
      <c r="B1" s="9" t="s">
        <v>3</v>
      </c>
      <c r="C1" s="6" t="s">
        <v>1</v>
      </c>
      <c r="F1" s="7"/>
    </row>
    <row r="2" spans="1:3" ht="16.5">
      <c r="A2" s="15" t="s">
        <v>212</v>
      </c>
      <c r="B2" s="4">
        <v>25422</v>
      </c>
      <c r="C2" t="s">
        <v>161</v>
      </c>
    </row>
    <row r="3" spans="1:3" ht="16.5">
      <c r="A3" s="15" t="s">
        <v>160</v>
      </c>
      <c r="B3" s="4">
        <v>25332</v>
      </c>
      <c r="C3" t="s">
        <v>108</v>
      </c>
    </row>
    <row r="4" spans="1:3" s="5" customFormat="1" ht="16.5">
      <c r="A4" s="15" t="s">
        <v>55</v>
      </c>
      <c r="B4" s="4">
        <v>25101</v>
      </c>
      <c r="C4" s="3" t="s">
        <v>4</v>
      </c>
    </row>
    <row r="5" spans="1:3" ht="16.5">
      <c r="A5" s="15" t="s">
        <v>309</v>
      </c>
      <c r="B5" s="4">
        <v>25636</v>
      </c>
      <c r="C5" t="s">
        <v>263</v>
      </c>
    </row>
    <row r="6" spans="1:3" ht="16.5">
      <c r="A6" s="15" t="s">
        <v>309</v>
      </c>
      <c r="B6" s="4">
        <v>25611</v>
      </c>
      <c r="C6" t="s">
        <v>264</v>
      </c>
    </row>
    <row r="7" spans="1:3" ht="16.5">
      <c r="A7" s="15" t="s">
        <v>160</v>
      </c>
      <c r="B7" s="4">
        <v>25349</v>
      </c>
      <c r="C7" t="s">
        <v>109</v>
      </c>
    </row>
    <row r="8" spans="1:3" ht="16.5">
      <c r="A8" s="15" t="s">
        <v>212</v>
      </c>
      <c r="B8" s="4">
        <v>25445</v>
      </c>
      <c r="C8" t="s">
        <v>162</v>
      </c>
    </row>
    <row r="9" spans="1:3" ht="16.5">
      <c r="A9" s="15" t="s">
        <v>262</v>
      </c>
      <c r="B9" s="4">
        <v>25510</v>
      </c>
      <c r="C9" t="s">
        <v>213</v>
      </c>
    </row>
    <row r="10" spans="1:3" ht="16.5">
      <c r="A10" s="15" t="s">
        <v>160</v>
      </c>
      <c r="B10" s="4">
        <v>25337</v>
      </c>
      <c r="C10" t="s">
        <v>110</v>
      </c>
    </row>
    <row r="11" spans="1:3" ht="16.5">
      <c r="A11" s="15" t="s">
        <v>309</v>
      </c>
      <c r="B11" s="4">
        <v>25634</v>
      </c>
      <c r="C11" t="s">
        <v>265</v>
      </c>
    </row>
    <row r="12" spans="1:3" ht="16.5">
      <c r="A12" s="15" t="s">
        <v>160</v>
      </c>
      <c r="B12" s="4">
        <v>25350</v>
      </c>
      <c r="C12" t="s">
        <v>111</v>
      </c>
    </row>
    <row r="13" spans="1:3" ht="16.5">
      <c r="A13" s="15" t="s">
        <v>262</v>
      </c>
      <c r="B13" s="4">
        <v>25541</v>
      </c>
      <c r="C13" t="s">
        <v>214</v>
      </c>
    </row>
    <row r="14" spans="1:3" ht="16.5">
      <c r="A14" s="15" t="s">
        <v>262</v>
      </c>
      <c r="B14" s="4">
        <v>25536</v>
      </c>
      <c r="C14" t="s">
        <v>215</v>
      </c>
    </row>
    <row r="15" spans="1:3" ht="16.5">
      <c r="A15" s="15" t="s">
        <v>309</v>
      </c>
      <c r="B15" s="4">
        <v>25644</v>
      </c>
      <c r="C15" t="s">
        <v>266</v>
      </c>
    </row>
    <row r="16" spans="1:3" ht="16.5">
      <c r="A16" s="15" t="s">
        <v>262</v>
      </c>
      <c r="B16" s="4">
        <v>25515</v>
      </c>
      <c r="C16" t="s">
        <v>216</v>
      </c>
    </row>
    <row r="17" spans="1:3" ht="16.5">
      <c r="A17" s="15" t="s">
        <v>160</v>
      </c>
      <c r="B17" s="4">
        <v>25301</v>
      </c>
      <c r="C17" t="s">
        <v>112</v>
      </c>
    </row>
    <row r="18" spans="1:3" ht="16.5">
      <c r="A18" s="15" t="s">
        <v>262</v>
      </c>
      <c r="B18" s="4">
        <v>25530</v>
      </c>
      <c r="C18" t="s">
        <v>217</v>
      </c>
    </row>
    <row r="19" spans="1:3" ht="16.5">
      <c r="A19" s="15" t="s">
        <v>309</v>
      </c>
      <c r="B19" s="4">
        <v>25638</v>
      </c>
      <c r="C19" t="s">
        <v>267</v>
      </c>
    </row>
    <row r="20" spans="1:3" ht="16.5">
      <c r="A20" s="15" t="s">
        <v>309</v>
      </c>
      <c r="B20" s="4">
        <v>25608</v>
      </c>
      <c r="C20" t="s">
        <v>268</v>
      </c>
    </row>
    <row r="21" spans="1:3" ht="16.5">
      <c r="A21" s="15" t="s">
        <v>160</v>
      </c>
      <c r="B21" s="4">
        <v>25342</v>
      </c>
      <c r="C21" t="s">
        <v>113</v>
      </c>
    </row>
    <row r="22" spans="1:3" s="11" customFormat="1" ht="16.5">
      <c r="A22" s="15" t="s">
        <v>55</v>
      </c>
      <c r="B22" s="4">
        <v>25102</v>
      </c>
      <c r="C22" s="13" t="s">
        <v>5</v>
      </c>
    </row>
    <row r="23" spans="1:3" s="11" customFormat="1" ht="16.5">
      <c r="A23" s="15" t="s">
        <v>55</v>
      </c>
      <c r="B23" s="4">
        <v>25108</v>
      </c>
      <c r="C23" s="13" t="s">
        <v>6</v>
      </c>
    </row>
    <row r="24" spans="1:3" ht="16.5">
      <c r="A24" s="15" t="s">
        <v>160</v>
      </c>
      <c r="B24" s="4">
        <v>25334</v>
      </c>
      <c r="C24" t="s">
        <v>114</v>
      </c>
    </row>
    <row r="25" spans="1:3" s="11" customFormat="1" ht="16.5">
      <c r="A25" s="15" t="s">
        <v>55</v>
      </c>
      <c r="B25" s="4">
        <v>25133</v>
      </c>
      <c r="C25" s="13" t="s">
        <v>7</v>
      </c>
    </row>
    <row r="26" spans="1:3" ht="16.5">
      <c r="A26" s="15" t="s">
        <v>212</v>
      </c>
      <c r="B26" s="4">
        <v>25433</v>
      </c>
      <c r="C26" t="s">
        <v>163</v>
      </c>
    </row>
    <row r="27" spans="1:3" ht="16.5">
      <c r="A27" s="15" t="s">
        <v>160</v>
      </c>
      <c r="B27" s="4">
        <v>25341</v>
      </c>
      <c r="C27" t="s">
        <v>115</v>
      </c>
    </row>
    <row r="28" spans="1:3" ht="16.5">
      <c r="A28" s="15" t="s">
        <v>262</v>
      </c>
      <c r="B28" s="4">
        <v>25524</v>
      </c>
      <c r="C28" t="s">
        <v>218</v>
      </c>
    </row>
    <row r="29" spans="1:3" ht="16.5">
      <c r="A29" s="15" t="s">
        <v>160</v>
      </c>
      <c r="B29" s="4">
        <v>25343</v>
      </c>
      <c r="C29" t="s">
        <v>116</v>
      </c>
    </row>
    <row r="30" spans="1:3" s="11" customFormat="1" ht="16.5">
      <c r="A30" s="15" t="s">
        <v>55</v>
      </c>
      <c r="B30" s="4">
        <v>25125</v>
      </c>
      <c r="C30" s="13" t="s">
        <v>8</v>
      </c>
    </row>
    <row r="31" spans="1:3" ht="16.5">
      <c r="A31" s="15" t="s">
        <v>212</v>
      </c>
      <c r="B31" s="4">
        <v>25436</v>
      </c>
      <c r="C31" t="s">
        <v>164</v>
      </c>
    </row>
    <row r="32" spans="1:3" ht="16.5">
      <c r="A32" s="15" t="s">
        <v>160</v>
      </c>
      <c r="B32" s="4">
        <v>25324</v>
      </c>
      <c r="C32" t="s">
        <v>117</v>
      </c>
    </row>
    <row r="33" spans="1:3" ht="16.5">
      <c r="A33" s="15" t="s">
        <v>212</v>
      </c>
      <c r="B33" s="4">
        <v>25449</v>
      </c>
      <c r="C33" t="s">
        <v>165</v>
      </c>
    </row>
    <row r="34" spans="1:3" ht="16.5">
      <c r="A34" s="15" t="s">
        <v>309</v>
      </c>
      <c r="B34" s="4">
        <v>25643</v>
      </c>
      <c r="C34" t="s">
        <v>269</v>
      </c>
    </row>
    <row r="35" spans="1:3" ht="16.5">
      <c r="A35" s="15" t="s">
        <v>309</v>
      </c>
      <c r="B35" s="4">
        <v>25632</v>
      </c>
      <c r="C35" t="s">
        <v>270</v>
      </c>
    </row>
    <row r="36" spans="1:3" ht="16.5">
      <c r="A36" s="15" t="s">
        <v>309</v>
      </c>
      <c r="B36" s="4">
        <v>25623</v>
      </c>
      <c r="C36" t="s">
        <v>271</v>
      </c>
    </row>
    <row r="37" spans="1:3" ht="16.5">
      <c r="A37" s="15" t="s">
        <v>107</v>
      </c>
      <c r="B37" s="4">
        <v>25224</v>
      </c>
      <c r="C37" t="s">
        <v>56</v>
      </c>
    </row>
    <row r="38" spans="1:3" ht="16.5">
      <c r="A38" s="15" t="s">
        <v>309</v>
      </c>
      <c r="B38" s="4">
        <v>25616</v>
      </c>
      <c r="C38" t="s">
        <v>272</v>
      </c>
    </row>
    <row r="39" spans="1:3" ht="16.5">
      <c r="A39" s="15" t="s">
        <v>160</v>
      </c>
      <c r="B39" s="4">
        <v>25339</v>
      </c>
      <c r="C39" t="s">
        <v>118</v>
      </c>
    </row>
    <row r="40" spans="1:3" s="11" customFormat="1" ht="16.5">
      <c r="A40" s="15" t="s">
        <v>55</v>
      </c>
      <c r="B40" s="4">
        <v>25139</v>
      </c>
      <c r="C40" s="13" t="s">
        <v>9</v>
      </c>
    </row>
    <row r="41" spans="1:3" ht="16.5">
      <c r="A41" s="15" t="s">
        <v>107</v>
      </c>
      <c r="B41" s="4">
        <v>25235</v>
      </c>
      <c r="C41" t="s">
        <v>57</v>
      </c>
    </row>
    <row r="42" spans="1:3" ht="16.5">
      <c r="A42" s="15" t="s">
        <v>309</v>
      </c>
      <c r="B42" s="4">
        <v>25628</v>
      </c>
      <c r="C42" t="s">
        <v>273</v>
      </c>
    </row>
    <row r="43" spans="1:3" s="11" customFormat="1" ht="16.5">
      <c r="A43" s="15" t="s">
        <v>55</v>
      </c>
      <c r="B43" s="4">
        <v>25122</v>
      </c>
      <c r="C43" s="13" t="s">
        <v>10</v>
      </c>
    </row>
    <row r="44" spans="1:3" ht="16.5">
      <c r="A44" s="15" t="s">
        <v>160</v>
      </c>
      <c r="B44" s="4">
        <v>25348</v>
      </c>
      <c r="C44" t="s">
        <v>119</v>
      </c>
    </row>
    <row r="45" spans="1:3" ht="16.5">
      <c r="A45" s="15" t="s">
        <v>262</v>
      </c>
      <c r="B45" s="4">
        <v>25538</v>
      </c>
      <c r="C45" t="s">
        <v>220</v>
      </c>
    </row>
    <row r="46" spans="1:3" ht="16.5">
      <c r="A46" s="15" t="s">
        <v>212</v>
      </c>
      <c r="B46" s="4">
        <v>25413</v>
      </c>
      <c r="C46" t="s">
        <v>166</v>
      </c>
    </row>
    <row r="47" spans="1:3" s="11" customFormat="1" ht="16.5">
      <c r="A47" s="15" t="s">
        <v>55</v>
      </c>
      <c r="B47" s="4">
        <v>25144</v>
      </c>
      <c r="C47" s="13" t="s">
        <v>11</v>
      </c>
    </row>
    <row r="48" spans="1:3" ht="16.5">
      <c r="A48" s="15" t="s">
        <v>160</v>
      </c>
      <c r="B48" s="4">
        <v>25305</v>
      </c>
      <c r="C48" t="s">
        <v>120</v>
      </c>
    </row>
    <row r="49" spans="1:3" ht="16.5">
      <c r="A49" s="15" t="s">
        <v>107</v>
      </c>
      <c r="B49" s="4">
        <v>25213</v>
      </c>
      <c r="C49" t="s">
        <v>58</v>
      </c>
    </row>
    <row r="50" spans="1:3" ht="16.5">
      <c r="A50" s="15" t="s">
        <v>212</v>
      </c>
      <c r="B50" s="4">
        <v>25451</v>
      </c>
      <c r="C50" t="s">
        <v>167</v>
      </c>
    </row>
    <row r="51" spans="1:3" ht="16.5">
      <c r="A51" s="15" t="s">
        <v>212</v>
      </c>
      <c r="B51" s="4">
        <v>25421</v>
      </c>
      <c r="C51" t="s">
        <v>168</v>
      </c>
    </row>
    <row r="52" spans="1:3" ht="16.5">
      <c r="A52" s="15" t="s">
        <v>160</v>
      </c>
      <c r="B52" s="4">
        <v>25308</v>
      </c>
      <c r="C52" t="s">
        <v>121</v>
      </c>
    </row>
    <row r="53" spans="1:3" ht="16.5">
      <c r="A53" s="15" t="s">
        <v>160</v>
      </c>
      <c r="B53" s="4">
        <v>25330</v>
      </c>
      <c r="C53" t="s">
        <v>122</v>
      </c>
    </row>
    <row r="54" spans="1:3" s="11" customFormat="1" ht="16.5">
      <c r="A54" s="15" t="s">
        <v>55</v>
      </c>
      <c r="B54" s="4">
        <v>25143</v>
      </c>
      <c r="C54" s="13" t="s">
        <v>12</v>
      </c>
    </row>
    <row r="55" spans="1:3" ht="16.5">
      <c r="A55" s="15" t="s">
        <v>160</v>
      </c>
      <c r="B55" s="4">
        <v>25335</v>
      </c>
      <c r="C55" t="s">
        <v>123</v>
      </c>
    </row>
    <row r="56" spans="1:3" ht="16.5">
      <c r="A56" s="15" t="s">
        <v>262</v>
      </c>
      <c r="B56" s="4">
        <v>25504</v>
      </c>
      <c r="C56" t="s">
        <v>221</v>
      </c>
    </row>
    <row r="57" spans="1:3" ht="16.5">
      <c r="A57" s="15" t="s">
        <v>160</v>
      </c>
      <c r="B57" s="4">
        <v>25345</v>
      </c>
      <c r="C57" t="s">
        <v>124</v>
      </c>
    </row>
    <row r="58" spans="1:3" ht="16.5">
      <c r="A58" s="15" t="s">
        <v>107</v>
      </c>
      <c r="B58" s="4">
        <v>25216</v>
      </c>
      <c r="C58" t="s">
        <v>59</v>
      </c>
    </row>
    <row r="59" spans="1:3" ht="16.5">
      <c r="A59" s="15" t="s">
        <v>107</v>
      </c>
      <c r="B59" s="4">
        <v>25208</v>
      </c>
      <c r="C59" t="s">
        <v>60</v>
      </c>
    </row>
    <row r="60" spans="1:3" ht="16.5">
      <c r="A60" s="15" t="s">
        <v>212</v>
      </c>
      <c r="B60" s="4">
        <v>25432</v>
      </c>
      <c r="C60" t="s">
        <v>169</v>
      </c>
    </row>
    <row r="61" spans="1:3" ht="16.5">
      <c r="A61" s="15" t="s">
        <v>212</v>
      </c>
      <c r="B61" s="4">
        <v>25412</v>
      </c>
      <c r="C61" t="s">
        <v>170</v>
      </c>
    </row>
    <row r="62" spans="1:3" s="11" customFormat="1" ht="16.5">
      <c r="A62" s="15" t="s">
        <v>55</v>
      </c>
      <c r="B62" s="4">
        <v>25124</v>
      </c>
      <c r="C62" s="13" t="s">
        <v>13</v>
      </c>
    </row>
    <row r="63" spans="1:3" ht="16.5">
      <c r="A63" s="15" t="s">
        <v>107</v>
      </c>
      <c r="B63" s="4">
        <v>25202</v>
      </c>
      <c r="C63" t="s">
        <v>61</v>
      </c>
    </row>
    <row r="64" spans="1:3" ht="16.5">
      <c r="A64" s="15" t="s">
        <v>212</v>
      </c>
      <c r="B64" s="4">
        <v>25448</v>
      </c>
      <c r="C64" t="s">
        <v>171</v>
      </c>
    </row>
    <row r="65" spans="1:3" ht="16.5">
      <c r="A65" s="15" t="s">
        <v>309</v>
      </c>
      <c r="B65" s="4">
        <v>25613</v>
      </c>
      <c r="C65" t="s">
        <v>274</v>
      </c>
    </row>
    <row r="66" spans="1:3" ht="16.5">
      <c r="A66" s="15" t="s">
        <v>160</v>
      </c>
      <c r="B66" s="4">
        <v>25338</v>
      </c>
      <c r="C66" t="s">
        <v>125</v>
      </c>
    </row>
    <row r="67" spans="1:3" ht="16.5">
      <c r="A67" s="15" t="s">
        <v>262</v>
      </c>
      <c r="B67" s="4">
        <v>25543</v>
      </c>
      <c r="C67" t="s">
        <v>222</v>
      </c>
    </row>
    <row r="68" spans="1:3" ht="16.5">
      <c r="A68" s="15" t="s">
        <v>107</v>
      </c>
      <c r="B68" s="4">
        <v>25210</v>
      </c>
      <c r="C68" t="s">
        <v>62</v>
      </c>
    </row>
    <row r="69" spans="1:3" ht="16.5">
      <c r="A69" s="15" t="s">
        <v>160</v>
      </c>
      <c r="B69" s="4">
        <v>25329</v>
      </c>
      <c r="C69" t="s">
        <v>126</v>
      </c>
    </row>
    <row r="70" spans="1:3" s="11" customFormat="1" ht="16.5">
      <c r="A70" s="15" t="s">
        <v>55</v>
      </c>
      <c r="B70" s="4">
        <v>25104</v>
      </c>
      <c r="C70" s="13" t="s">
        <v>14</v>
      </c>
    </row>
    <row r="71" spans="1:3" ht="16.5">
      <c r="A71" s="15" t="s">
        <v>212</v>
      </c>
      <c r="B71" s="4">
        <v>25424</v>
      </c>
      <c r="C71" t="s">
        <v>172</v>
      </c>
    </row>
    <row r="72" spans="1:3" ht="16.5">
      <c r="A72" s="15" t="s">
        <v>262</v>
      </c>
      <c r="B72" s="4">
        <v>25537</v>
      </c>
      <c r="C72" t="s">
        <v>223</v>
      </c>
    </row>
    <row r="73" spans="1:3" ht="16.5">
      <c r="A73" s="15" t="s">
        <v>262</v>
      </c>
      <c r="B73" s="4">
        <v>25533</v>
      </c>
      <c r="C73" t="s">
        <v>224</v>
      </c>
    </row>
    <row r="74" spans="1:3" ht="16.5">
      <c r="A74" s="15" t="s">
        <v>212</v>
      </c>
      <c r="B74" s="4">
        <v>25429</v>
      </c>
      <c r="C74" t="s">
        <v>173</v>
      </c>
    </row>
    <row r="75" spans="1:3" ht="16.5">
      <c r="A75" s="15" t="s">
        <v>212</v>
      </c>
      <c r="B75" s="4">
        <v>25410</v>
      </c>
      <c r="C75" t="s">
        <v>174</v>
      </c>
    </row>
    <row r="76" spans="1:3" ht="16.5">
      <c r="A76" s="15" t="s">
        <v>262</v>
      </c>
      <c r="B76" s="4">
        <v>25551</v>
      </c>
      <c r="C76" t="s">
        <v>225</v>
      </c>
    </row>
    <row r="77" spans="1:3" ht="16.5">
      <c r="A77" s="15" t="s">
        <v>160</v>
      </c>
      <c r="B77" s="4">
        <v>25316</v>
      </c>
      <c r="C77" t="s">
        <v>127</v>
      </c>
    </row>
    <row r="78" spans="1:3" ht="16.5">
      <c r="A78" s="15" t="s">
        <v>309</v>
      </c>
      <c r="B78" s="4">
        <v>25633</v>
      </c>
      <c r="C78" t="s">
        <v>275</v>
      </c>
    </row>
    <row r="79" spans="1:3" ht="16.5">
      <c r="A79" s="15" t="s">
        <v>212</v>
      </c>
      <c r="B79" s="4">
        <v>25437</v>
      </c>
      <c r="C79" t="s">
        <v>175</v>
      </c>
    </row>
    <row r="80" spans="1:3" ht="16.5">
      <c r="A80" s="15" t="s">
        <v>262</v>
      </c>
      <c r="B80" s="4">
        <v>25546</v>
      </c>
      <c r="C80" t="s">
        <v>226</v>
      </c>
    </row>
    <row r="81" spans="1:3" ht="16.5">
      <c r="A81" s="15" t="s">
        <v>107</v>
      </c>
      <c r="B81" s="4">
        <v>25206</v>
      </c>
      <c r="C81" t="s">
        <v>63</v>
      </c>
    </row>
    <row r="82" spans="1:3" ht="16.5">
      <c r="A82" s="15" t="s">
        <v>107</v>
      </c>
      <c r="B82" s="4">
        <v>25243</v>
      </c>
      <c r="C82" t="s">
        <v>64</v>
      </c>
    </row>
    <row r="83" spans="1:3" s="11" customFormat="1" ht="16.5">
      <c r="A83" s="15" t="s">
        <v>55</v>
      </c>
      <c r="B83" s="4">
        <v>25109</v>
      </c>
      <c r="C83" s="13" t="s">
        <v>15</v>
      </c>
    </row>
    <row r="84" spans="1:3" ht="16.5">
      <c r="A84" s="15" t="s">
        <v>212</v>
      </c>
      <c r="B84" s="4">
        <v>25417</v>
      </c>
      <c r="C84" t="s">
        <v>176</v>
      </c>
    </row>
    <row r="85" spans="1:3" ht="16.5">
      <c r="A85" s="15" t="s">
        <v>262</v>
      </c>
      <c r="B85" s="4">
        <v>25519</v>
      </c>
      <c r="C85" t="s">
        <v>227</v>
      </c>
    </row>
    <row r="86" spans="1:3" ht="16.5">
      <c r="A86" s="15" t="s">
        <v>309</v>
      </c>
      <c r="B86" s="4">
        <v>25617</v>
      </c>
      <c r="C86" t="s">
        <v>276</v>
      </c>
    </row>
    <row r="87" spans="1:3" ht="16.5">
      <c r="A87" s="15" t="s">
        <v>262</v>
      </c>
      <c r="B87" s="4">
        <v>25545</v>
      </c>
      <c r="C87" t="s">
        <v>228</v>
      </c>
    </row>
    <row r="88" spans="1:3" ht="16.5">
      <c r="A88" s="15" t="s">
        <v>160</v>
      </c>
      <c r="B88" s="4">
        <v>25325</v>
      </c>
      <c r="C88" t="s">
        <v>128</v>
      </c>
    </row>
    <row r="89" spans="1:3" ht="16.5">
      <c r="A89" s="15" t="s">
        <v>212</v>
      </c>
      <c r="B89" s="4">
        <v>25404</v>
      </c>
      <c r="C89" t="s">
        <v>177</v>
      </c>
    </row>
    <row r="90" spans="1:3" ht="16.5">
      <c r="A90" s="15" t="s">
        <v>160</v>
      </c>
      <c r="B90" s="4">
        <v>25317</v>
      </c>
      <c r="C90" t="s">
        <v>129</v>
      </c>
    </row>
    <row r="91" spans="1:3" ht="16.5">
      <c r="A91" s="15" t="s">
        <v>309</v>
      </c>
      <c r="B91" s="4">
        <v>25646</v>
      </c>
      <c r="C91" t="s">
        <v>277</v>
      </c>
    </row>
    <row r="92" spans="1:3" ht="16.5">
      <c r="A92" s="15" t="s">
        <v>160</v>
      </c>
      <c r="B92" s="4">
        <v>25321</v>
      </c>
      <c r="C92" t="s">
        <v>130</v>
      </c>
    </row>
    <row r="93" spans="1:3" ht="16.5">
      <c r="A93" s="15" t="s">
        <v>107</v>
      </c>
      <c r="B93" s="4">
        <v>25215</v>
      </c>
      <c r="C93" t="s">
        <v>65</v>
      </c>
    </row>
    <row r="94" spans="1:3" ht="16.5">
      <c r="A94" s="15" t="s">
        <v>107</v>
      </c>
      <c r="B94" s="4">
        <v>25229</v>
      </c>
      <c r="C94" t="s">
        <v>66</v>
      </c>
    </row>
    <row r="95" spans="1:3" ht="16.5">
      <c r="A95" s="15" t="s">
        <v>212</v>
      </c>
      <c r="B95" s="4">
        <v>25443</v>
      </c>
      <c r="C95" t="s">
        <v>178</v>
      </c>
    </row>
    <row r="96" spans="1:3" ht="16.5">
      <c r="A96" s="15" t="s">
        <v>212</v>
      </c>
      <c r="B96" s="4">
        <v>25427</v>
      </c>
      <c r="C96" t="s">
        <v>179</v>
      </c>
    </row>
    <row r="97" spans="1:3" s="11" customFormat="1" ht="16.5">
      <c r="A97" s="15" t="s">
        <v>55</v>
      </c>
      <c r="B97" s="4">
        <v>25121</v>
      </c>
      <c r="C97" s="13" t="s">
        <v>16</v>
      </c>
    </row>
    <row r="98" spans="1:3" ht="16.5">
      <c r="A98" s="15" t="s">
        <v>212</v>
      </c>
      <c r="B98" s="4">
        <v>25407</v>
      </c>
      <c r="C98" t="s">
        <v>180</v>
      </c>
    </row>
    <row r="99" spans="1:3" s="11" customFormat="1" ht="16.5">
      <c r="A99" s="15" t="s">
        <v>55</v>
      </c>
      <c r="B99" s="4">
        <v>25120</v>
      </c>
      <c r="C99" s="13" t="s">
        <v>17</v>
      </c>
    </row>
    <row r="100" spans="1:3" ht="16.5">
      <c r="A100" s="15" t="s">
        <v>212</v>
      </c>
      <c r="B100" s="4">
        <v>25419</v>
      </c>
      <c r="C100" t="s">
        <v>181</v>
      </c>
    </row>
    <row r="101" spans="1:3" ht="16.5">
      <c r="A101" s="15" t="s">
        <v>309</v>
      </c>
      <c r="B101" s="4">
        <v>25624</v>
      </c>
      <c r="C101" t="s">
        <v>278</v>
      </c>
    </row>
    <row r="102" spans="1:3" ht="16.5">
      <c r="A102" s="15" t="s">
        <v>107</v>
      </c>
      <c r="B102" s="4">
        <v>25220</v>
      </c>
      <c r="C102" t="s">
        <v>67</v>
      </c>
    </row>
    <row r="103" spans="1:3" ht="16.5">
      <c r="A103" s="15" t="s">
        <v>160</v>
      </c>
      <c r="B103" s="4">
        <v>25302</v>
      </c>
      <c r="C103" t="s">
        <v>131</v>
      </c>
    </row>
    <row r="104" spans="1:3" ht="16.5">
      <c r="A104" s="15" t="s">
        <v>262</v>
      </c>
      <c r="B104" s="4">
        <v>25506</v>
      </c>
      <c r="C104" t="s">
        <v>229</v>
      </c>
    </row>
    <row r="105" spans="1:3" ht="16.5">
      <c r="A105" s="15" t="s">
        <v>160</v>
      </c>
      <c r="B105" s="4">
        <v>25304</v>
      </c>
      <c r="C105" t="s">
        <v>132</v>
      </c>
    </row>
    <row r="106" spans="1:3" ht="16.5">
      <c r="A106" s="15" t="s">
        <v>262</v>
      </c>
      <c r="B106" s="4">
        <v>25513</v>
      </c>
      <c r="C106" t="s">
        <v>219</v>
      </c>
    </row>
    <row r="107" spans="1:3" ht="16.5">
      <c r="A107" s="15" t="s">
        <v>160</v>
      </c>
      <c r="B107" s="4">
        <v>25309</v>
      </c>
      <c r="C107" t="s">
        <v>133</v>
      </c>
    </row>
    <row r="108" spans="1:3" ht="16.5">
      <c r="A108" s="15" t="s">
        <v>160</v>
      </c>
      <c r="B108" s="4">
        <v>25333</v>
      </c>
      <c r="C108" t="s">
        <v>134</v>
      </c>
    </row>
    <row r="109" spans="1:3" ht="16.5">
      <c r="A109" s="15" t="s">
        <v>262</v>
      </c>
      <c r="B109" s="4">
        <v>25525</v>
      </c>
      <c r="C109" t="s">
        <v>230</v>
      </c>
    </row>
    <row r="110" spans="1:3" ht="16.5">
      <c r="A110" s="15" t="s">
        <v>107</v>
      </c>
      <c r="B110" s="4">
        <v>25214</v>
      </c>
      <c r="C110" t="s">
        <v>68</v>
      </c>
    </row>
    <row r="111" spans="1:3" ht="16.5">
      <c r="A111" s="15" t="s">
        <v>160</v>
      </c>
      <c r="B111" s="4">
        <v>25328</v>
      </c>
      <c r="C111" t="s">
        <v>135</v>
      </c>
    </row>
    <row r="112" spans="1:3" ht="16.5">
      <c r="A112" s="15" t="s">
        <v>107</v>
      </c>
      <c r="B112" s="4">
        <v>25242</v>
      </c>
      <c r="C112" t="s">
        <v>69</v>
      </c>
    </row>
    <row r="113" spans="1:3" ht="16.5">
      <c r="A113" s="15" t="s">
        <v>212</v>
      </c>
      <c r="B113" s="4">
        <v>25428</v>
      </c>
      <c r="C113" t="s">
        <v>182</v>
      </c>
    </row>
    <row r="114" spans="1:3" ht="16.5">
      <c r="A114" s="15" t="s">
        <v>107</v>
      </c>
      <c r="B114" s="4">
        <v>25203</v>
      </c>
      <c r="C114" t="s">
        <v>70</v>
      </c>
    </row>
    <row r="115" spans="1:3" ht="16.5">
      <c r="A115" s="15" t="s">
        <v>262</v>
      </c>
      <c r="B115" s="4">
        <v>25508</v>
      </c>
      <c r="C115" t="s">
        <v>231</v>
      </c>
    </row>
    <row r="116" spans="1:3" ht="16.5">
      <c r="A116" s="15" t="s">
        <v>160</v>
      </c>
      <c r="B116" s="4">
        <v>25323</v>
      </c>
      <c r="C116" t="s">
        <v>136</v>
      </c>
    </row>
    <row r="117" spans="1:3" ht="16.5">
      <c r="A117" s="15" t="s">
        <v>212</v>
      </c>
      <c r="B117" s="4">
        <v>25401</v>
      </c>
      <c r="C117" t="s">
        <v>183</v>
      </c>
    </row>
    <row r="118" spans="1:3" ht="16.5">
      <c r="A118" s="15" t="s">
        <v>262</v>
      </c>
      <c r="B118" s="4">
        <v>25523</v>
      </c>
      <c r="C118" t="s">
        <v>232</v>
      </c>
    </row>
    <row r="119" spans="1:3" s="11" customFormat="1" ht="16.5">
      <c r="A119" s="15" t="s">
        <v>55</v>
      </c>
      <c r="B119" s="4">
        <v>25137</v>
      </c>
      <c r="C119" s="13" t="s">
        <v>18</v>
      </c>
    </row>
    <row r="120" spans="1:3" ht="16.5">
      <c r="A120" s="15" t="s">
        <v>262</v>
      </c>
      <c r="B120" s="4">
        <v>25516</v>
      </c>
      <c r="C120" t="s">
        <v>233</v>
      </c>
    </row>
    <row r="121" spans="1:3" ht="16.5">
      <c r="A121" s="15" t="s">
        <v>262</v>
      </c>
      <c r="B121" s="4">
        <v>25547</v>
      </c>
      <c r="C121" t="s">
        <v>331</v>
      </c>
    </row>
    <row r="122" spans="1:3" ht="16.5">
      <c r="A122" s="15" t="s">
        <v>107</v>
      </c>
      <c r="B122" s="4">
        <v>25245</v>
      </c>
      <c r="C122" t="s">
        <v>71</v>
      </c>
    </row>
    <row r="123" spans="1:3" ht="16.5">
      <c r="A123" s="15" t="s">
        <v>107</v>
      </c>
      <c r="B123" s="4">
        <v>25247</v>
      </c>
      <c r="C123" t="s">
        <v>72</v>
      </c>
    </row>
    <row r="124" spans="1:3" ht="16.5">
      <c r="A124" s="15" t="s">
        <v>262</v>
      </c>
      <c r="B124" s="4">
        <v>25505</v>
      </c>
      <c r="C124" t="s">
        <v>234</v>
      </c>
    </row>
    <row r="125" spans="1:3" ht="16.5">
      <c r="A125" s="15" t="s">
        <v>160</v>
      </c>
      <c r="B125" s="4">
        <v>25352</v>
      </c>
      <c r="C125" t="s">
        <v>137</v>
      </c>
    </row>
    <row r="126" spans="1:3" ht="16.5">
      <c r="A126" s="15" t="s">
        <v>212</v>
      </c>
      <c r="B126" s="4">
        <v>25405</v>
      </c>
      <c r="C126" t="s">
        <v>184</v>
      </c>
    </row>
    <row r="127" spans="1:3" s="11" customFormat="1" ht="16.5">
      <c r="A127" s="15" t="s">
        <v>55</v>
      </c>
      <c r="B127" s="4">
        <v>25105</v>
      </c>
      <c r="C127" s="13" t="s">
        <v>19</v>
      </c>
    </row>
    <row r="128" spans="1:3" ht="16.5">
      <c r="A128" s="15" t="s">
        <v>309</v>
      </c>
      <c r="B128" s="4">
        <v>25603</v>
      </c>
      <c r="C128" t="s">
        <v>279</v>
      </c>
    </row>
    <row r="129" spans="1:3" s="11" customFormat="1" ht="16.5">
      <c r="A129" s="15" t="s">
        <v>55</v>
      </c>
      <c r="B129" s="4">
        <v>25126</v>
      </c>
      <c r="C129" s="13" t="s">
        <v>20</v>
      </c>
    </row>
    <row r="130" spans="1:3" ht="16.5">
      <c r="A130" s="15" t="s">
        <v>262</v>
      </c>
      <c r="B130" s="4">
        <v>25511</v>
      </c>
      <c r="C130" t="s">
        <v>235</v>
      </c>
    </row>
    <row r="131" spans="1:3" ht="16.5">
      <c r="A131" s="15" t="s">
        <v>160</v>
      </c>
      <c r="B131" s="4">
        <v>25320</v>
      </c>
      <c r="C131" t="s">
        <v>138</v>
      </c>
    </row>
    <row r="132" spans="1:3" ht="16.5">
      <c r="A132" s="15" t="s">
        <v>212</v>
      </c>
      <c r="B132" s="4">
        <v>25416</v>
      </c>
      <c r="C132" t="s">
        <v>185</v>
      </c>
    </row>
    <row r="133" spans="1:3" ht="16.5">
      <c r="A133" s="15" t="s">
        <v>309</v>
      </c>
      <c r="B133" s="4">
        <v>25629</v>
      </c>
      <c r="C133" t="s">
        <v>280</v>
      </c>
    </row>
    <row r="134" spans="1:3" ht="16.5">
      <c r="A134" s="15" t="s">
        <v>309</v>
      </c>
      <c r="B134" s="4">
        <v>25637</v>
      </c>
      <c r="C134" t="s">
        <v>281</v>
      </c>
    </row>
    <row r="135" spans="1:3" ht="16.5">
      <c r="A135" s="15" t="s">
        <v>309</v>
      </c>
      <c r="B135" s="4">
        <v>25606</v>
      </c>
      <c r="C135" t="s">
        <v>282</v>
      </c>
    </row>
    <row r="136" spans="1:3" ht="16.5">
      <c r="A136" s="15" t="s">
        <v>262</v>
      </c>
      <c r="B136" s="4">
        <v>25529</v>
      </c>
      <c r="C136" t="s">
        <v>236</v>
      </c>
    </row>
    <row r="137" spans="1:3" ht="16.5">
      <c r="A137" s="15" t="s">
        <v>262</v>
      </c>
      <c r="B137" s="4">
        <v>25509</v>
      </c>
      <c r="C137" t="s">
        <v>327</v>
      </c>
    </row>
    <row r="138" spans="1:3" ht="16.5">
      <c r="A138" s="15" t="s">
        <v>212</v>
      </c>
      <c r="B138" s="4">
        <v>25425</v>
      </c>
      <c r="C138" t="s">
        <v>186</v>
      </c>
    </row>
    <row r="139" spans="1:3" ht="16.5">
      <c r="A139" s="15" t="s">
        <v>107</v>
      </c>
      <c r="B139" s="4">
        <v>25221</v>
      </c>
      <c r="C139" t="s">
        <v>73</v>
      </c>
    </row>
    <row r="140" spans="1:3" ht="16.5">
      <c r="A140" s="15" t="s">
        <v>262</v>
      </c>
      <c r="B140" s="4">
        <v>25534</v>
      </c>
      <c r="C140" t="s">
        <v>237</v>
      </c>
    </row>
    <row r="141" spans="1:3" s="11" customFormat="1" ht="16.5">
      <c r="A141" s="15" t="s">
        <v>55</v>
      </c>
      <c r="B141" s="4">
        <v>25118</v>
      </c>
      <c r="C141" s="13" t="s">
        <v>21</v>
      </c>
    </row>
    <row r="142" spans="1:3" ht="16.5">
      <c r="A142" s="15" t="s">
        <v>309</v>
      </c>
      <c r="B142" s="4">
        <v>25607</v>
      </c>
      <c r="C142" t="s">
        <v>283</v>
      </c>
    </row>
    <row r="143" spans="1:3" ht="16.5">
      <c r="A143" s="15" t="s">
        <v>107</v>
      </c>
      <c r="B143" s="4">
        <v>25226</v>
      </c>
      <c r="C143" t="s">
        <v>74</v>
      </c>
    </row>
    <row r="144" spans="1:3" s="13" customFormat="1" ht="16.5">
      <c r="A144" s="15" t="s">
        <v>55</v>
      </c>
      <c r="B144" s="4">
        <v>25151</v>
      </c>
      <c r="C144" s="13" t="s">
        <v>22</v>
      </c>
    </row>
    <row r="145" spans="1:3" ht="16.5">
      <c r="A145" s="15" t="s">
        <v>107</v>
      </c>
      <c r="B145" s="4">
        <v>25222</v>
      </c>
      <c r="C145" t="s">
        <v>75</v>
      </c>
    </row>
    <row r="146" spans="1:3" ht="16.5">
      <c r="A146" s="15" t="s">
        <v>262</v>
      </c>
      <c r="B146" s="4">
        <v>25521</v>
      </c>
      <c r="C146" t="s">
        <v>238</v>
      </c>
    </row>
    <row r="147" spans="1:3" ht="16.5">
      <c r="A147" s="15" t="s">
        <v>107</v>
      </c>
      <c r="B147" s="4">
        <v>25231</v>
      </c>
      <c r="C147" t="s">
        <v>76</v>
      </c>
    </row>
    <row r="148" spans="1:3" ht="16.5">
      <c r="A148" s="15" t="s">
        <v>212</v>
      </c>
      <c r="B148" s="4">
        <v>25439</v>
      </c>
      <c r="C148" t="s">
        <v>187</v>
      </c>
    </row>
    <row r="149" spans="1:3" ht="16.5">
      <c r="A149" s="15" t="s">
        <v>262</v>
      </c>
      <c r="B149" s="4">
        <v>25527</v>
      </c>
      <c r="C149" t="s">
        <v>239</v>
      </c>
    </row>
    <row r="150" spans="1:3" s="11" customFormat="1" ht="16.5">
      <c r="A150" s="15" t="s">
        <v>55</v>
      </c>
      <c r="B150" s="4">
        <v>25128</v>
      </c>
      <c r="C150" s="13" t="s">
        <v>23</v>
      </c>
    </row>
    <row r="151" spans="1:3" s="11" customFormat="1" ht="16.5">
      <c r="A151" s="15" t="s">
        <v>55</v>
      </c>
      <c r="B151" s="4">
        <v>25123</v>
      </c>
      <c r="C151" s="13" t="s">
        <v>24</v>
      </c>
    </row>
    <row r="152" spans="1:3" ht="16.5">
      <c r="A152" s="15" t="s">
        <v>107</v>
      </c>
      <c r="B152" s="4">
        <v>25209</v>
      </c>
      <c r="C152" t="s">
        <v>77</v>
      </c>
    </row>
    <row r="153" spans="1:3" s="11" customFormat="1" ht="16.5">
      <c r="A153" s="15" t="s">
        <v>55</v>
      </c>
      <c r="B153" s="4">
        <v>25140</v>
      </c>
      <c r="C153" s="13" t="s">
        <v>25</v>
      </c>
    </row>
    <row r="154" spans="1:3" ht="16.5">
      <c r="A154" s="15" t="s">
        <v>309</v>
      </c>
      <c r="B154" s="4">
        <v>25614</v>
      </c>
      <c r="C154" t="s">
        <v>284</v>
      </c>
    </row>
    <row r="155" spans="1:3" s="11" customFormat="1" ht="16.5">
      <c r="A155" s="15" t="s">
        <v>55</v>
      </c>
      <c r="B155" s="4">
        <v>25145</v>
      </c>
      <c r="C155" s="13" t="s">
        <v>26</v>
      </c>
    </row>
    <row r="156" spans="1:3" s="11" customFormat="1" ht="16.5">
      <c r="A156" s="15" t="s">
        <v>55</v>
      </c>
      <c r="B156" s="4">
        <v>25117</v>
      </c>
      <c r="C156" s="13" t="s">
        <v>27</v>
      </c>
    </row>
    <row r="157" spans="1:3" ht="16.5">
      <c r="A157" s="15" t="s">
        <v>107</v>
      </c>
      <c r="B157" s="4">
        <v>25250</v>
      </c>
      <c r="C157" t="s">
        <v>78</v>
      </c>
    </row>
    <row r="158" spans="1:3" ht="16.5">
      <c r="A158" s="15" t="s">
        <v>212</v>
      </c>
      <c r="B158" s="4">
        <v>25409</v>
      </c>
      <c r="C158" t="s">
        <v>188</v>
      </c>
    </row>
    <row r="159" spans="1:3" s="11" customFormat="1" ht="16.5">
      <c r="A159" s="15" t="s">
        <v>55</v>
      </c>
      <c r="B159" s="4">
        <v>25127</v>
      </c>
      <c r="C159" s="13" t="s">
        <v>28</v>
      </c>
    </row>
    <row r="160" spans="1:3" ht="16.5">
      <c r="A160" s="15" t="s">
        <v>212</v>
      </c>
      <c r="B160" s="4">
        <v>25441</v>
      </c>
      <c r="C160" t="s">
        <v>189</v>
      </c>
    </row>
    <row r="161" spans="1:3" ht="16.5">
      <c r="A161" s="15" t="s">
        <v>107</v>
      </c>
      <c r="B161" s="4">
        <v>25228</v>
      </c>
      <c r="C161" t="s">
        <v>79</v>
      </c>
    </row>
    <row r="162" spans="1:3" ht="16.5">
      <c r="A162" s="15" t="s">
        <v>212</v>
      </c>
      <c r="B162" s="4">
        <v>25440</v>
      </c>
      <c r="C162" t="s">
        <v>190</v>
      </c>
    </row>
    <row r="163" spans="1:3" ht="16.5">
      <c r="A163" s="15" t="s">
        <v>160</v>
      </c>
      <c r="B163" s="4">
        <v>25336</v>
      </c>
      <c r="C163" t="s">
        <v>139</v>
      </c>
    </row>
    <row r="164" spans="1:3" ht="16.5">
      <c r="A164" s="15" t="s">
        <v>212</v>
      </c>
      <c r="B164" s="4">
        <v>25442</v>
      </c>
      <c r="C164" t="s">
        <v>191</v>
      </c>
    </row>
    <row r="165" spans="1:3" ht="16.5">
      <c r="A165" s="15" t="s">
        <v>160</v>
      </c>
      <c r="B165" s="4">
        <v>25303</v>
      </c>
      <c r="C165" t="s">
        <v>140</v>
      </c>
    </row>
    <row r="166" spans="1:3" ht="16.5">
      <c r="A166" s="15" t="s">
        <v>107</v>
      </c>
      <c r="B166" s="4">
        <v>25225</v>
      </c>
      <c r="C166" t="s">
        <v>80</v>
      </c>
    </row>
    <row r="167" spans="1:3" ht="16.5">
      <c r="A167" s="15" t="s">
        <v>212</v>
      </c>
      <c r="B167" s="4">
        <v>25435</v>
      </c>
      <c r="C167" t="s">
        <v>192</v>
      </c>
    </row>
    <row r="168" spans="1:3" s="11" customFormat="1" ht="16.5">
      <c r="A168" s="15" t="s">
        <v>55</v>
      </c>
      <c r="B168" s="4">
        <v>25134</v>
      </c>
      <c r="C168" s="13" t="s">
        <v>310</v>
      </c>
    </row>
    <row r="169" spans="1:3" ht="16.5">
      <c r="A169" s="15" t="s">
        <v>262</v>
      </c>
      <c r="B169" s="4">
        <v>25501</v>
      </c>
      <c r="C169" t="s">
        <v>240</v>
      </c>
    </row>
    <row r="170" spans="1:3" ht="16.5">
      <c r="A170" s="15" t="s">
        <v>107</v>
      </c>
      <c r="B170" s="4">
        <v>25211</v>
      </c>
      <c r="C170" t="s">
        <v>81</v>
      </c>
    </row>
    <row r="171" spans="1:3" ht="16.5">
      <c r="A171" s="15" t="s">
        <v>107</v>
      </c>
      <c r="B171" s="4">
        <v>25201</v>
      </c>
      <c r="C171" t="s">
        <v>82</v>
      </c>
    </row>
    <row r="172" spans="1:3" ht="16.5">
      <c r="A172" s="15" t="s">
        <v>160</v>
      </c>
      <c r="B172" s="4">
        <v>25306</v>
      </c>
      <c r="C172" t="s">
        <v>141</v>
      </c>
    </row>
    <row r="173" spans="1:3" ht="16.5">
      <c r="A173" s="15" t="s">
        <v>55</v>
      </c>
      <c r="B173" s="4">
        <v>25152</v>
      </c>
      <c r="C173" s="13" t="s">
        <v>29</v>
      </c>
    </row>
    <row r="174" spans="1:3" ht="16.5">
      <c r="A174" s="15" t="s">
        <v>262</v>
      </c>
      <c r="B174" s="4">
        <v>25517</v>
      </c>
      <c r="C174" t="s">
        <v>241</v>
      </c>
    </row>
    <row r="175" spans="1:3" ht="16.5">
      <c r="A175" s="15" t="s">
        <v>107</v>
      </c>
      <c r="B175" s="4">
        <v>25249</v>
      </c>
      <c r="C175" t="s">
        <v>83</v>
      </c>
    </row>
    <row r="176" spans="1:3" s="11" customFormat="1" ht="16.5">
      <c r="A176" s="15" t="s">
        <v>55</v>
      </c>
      <c r="B176" s="4">
        <v>25111</v>
      </c>
      <c r="C176" s="13" t="s">
        <v>30</v>
      </c>
    </row>
    <row r="177" spans="1:3" s="11" customFormat="1" ht="16.5">
      <c r="A177" s="15" t="s">
        <v>55</v>
      </c>
      <c r="B177" s="4">
        <v>25106</v>
      </c>
      <c r="C177" s="13" t="s">
        <v>31</v>
      </c>
    </row>
    <row r="178" spans="1:3" ht="16.5">
      <c r="A178" s="15" t="s">
        <v>262</v>
      </c>
      <c r="B178" s="4">
        <v>25542</v>
      </c>
      <c r="C178" t="s">
        <v>242</v>
      </c>
    </row>
    <row r="179" spans="1:3" s="11" customFormat="1" ht="16.5">
      <c r="A179" s="15" t="s">
        <v>55</v>
      </c>
      <c r="B179" s="4" t="s">
        <v>334</v>
      </c>
      <c r="C179" s="13" t="s">
        <v>32</v>
      </c>
    </row>
    <row r="180" spans="1:3" ht="16.5">
      <c r="A180" s="15" t="s">
        <v>309</v>
      </c>
      <c r="B180" s="4">
        <v>25604</v>
      </c>
      <c r="C180" t="s">
        <v>285</v>
      </c>
    </row>
    <row r="181" spans="1:3" ht="16.5">
      <c r="A181" s="15" t="s">
        <v>309</v>
      </c>
      <c r="B181" s="4">
        <v>25631</v>
      </c>
      <c r="C181" t="s">
        <v>286</v>
      </c>
    </row>
    <row r="182" spans="1:3" s="11" customFormat="1" ht="16.5">
      <c r="A182" s="15" t="s">
        <v>55</v>
      </c>
      <c r="B182" s="4">
        <v>25146</v>
      </c>
      <c r="C182" s="13" t="s">
        <v>33</v>
      </c>
    </row>
    <row r="183" spans="1:3" s="11" customFormat="1" ht="16.5">
      <c r="A183" s="15" t="s">
        <v>55</v>
      </c>
      <c r="B183" s="4">
        <v>25130</v>
      </c>
      <c r="C183" s="13" t="s">
        <v>34</v>
      </c>
    </row>
    <row r="184" spans="1:3" ht="16.5">
      <c r="A184" s="15" t="s">
        <v>107</v>
      </c>
      <c r="B184" s="4">
        <v>25237</v>
      </c>
      <c r="C184" t="s">
        <v>84</v>
      </c>
    </row>
    <row r="185" spans="1:3" ht="16.5">
      <c r="A185" s="15" t="s">
        <v>309</v>
      </c>
      <c r="B185" s="4">
        <v>25627</v>
      </c>
      <c r="C185" t="s">
        <v>308</v>
      </c>
    </row>
    <row r="186" spans="1:3" ht="16.5">
      <c r="A186" s="15" t="s">
        <v>309</v>
      </c>
      <c r="B186" s="4">
        <v>25635</v>
      </c>
      <c r="C186" t="s">
        <v>287</v>
      </c>
    </row>
    <row r="187" spans="1:3" ht="16.5">
      <c r="A187" s="15" t="s">
        <v>212</v>
      </c>
      <c r="B187" s="4">
        <v>25420</v>
      </c>
      <c r="C187" t="s">
        <v>193</v>
      </c>
    </row>
    <row r="188" spans="1:3" s="11" customFormat="1" ht="16.5">
      <c r="A188" s="15" t="s">
        <v>55</v>
      </c>
      <c r="B188" s="4">
        <v>25114</v>
      </c>
      <c r="C188" s="13" t="s">
        <v>35</v>
      </c>
    </row>
    <row r="189" spans="1:3" s="11" customFormat="1" ht="16.5">
      <c r="A189" s="15" t="s">
        <v>55</v>
      </c>
      <c r="B189" s="4">
        <v>25112</v>
      </c>
      <c r="C189" s="13" t="s">
        <v>36</v>
      </c>
    </row>
    <row r="190" spans="1:3" ht="16.5">
      <c r="A190" s="15" t="s">
        <v>107</v>
      </c>
      <c r="B190" s="4">
        <v>25219</v>
      </c>
      <c r="C190" t="s">
        <v>85</v>
      </c>
    </row>
    <row r="191" spans="1:3" ht="16.5">
      <c r="A191" s="15" t="s">
        <v>309</v>
      </c>
      <c r="B191" s="4">
        <v>25610</v>
      </c>
      <c r="C191" t="s">
        <v>288</v>
      </c>
    </row>
    <row r="192" spans="1:3" ht="16.5">
      <c r="A192" s="15" t="s">
        <v>309</v>
      </c>
      <c r="B192" s="4">
        <v>25615</v>
      </c>
      <c r="C192" t="s">
        <v>289</v>
      </c>
    </row>
    <row r="193" spans="1:3" s="11" customFormat="1" ht="16.5">
      <c r="A193" s="15" t="s">
        <v>55</v>
      </c>
      <c r="B193" s="4">
        <v>25142</v>
      </c>
      <c r="C193" s="13" t="s">
        <v>37</v>
      </c>
    </row>
    <row r="194" spans="1:3" s="11" customFormat="1" ht="16.5">
      <c r="A194" s="15" t="s">
        <v>55</v>
      </c>
      <c r="B194" s="4">
        <v>25113</v>
      </c>
      <c r="C194" s="13" t="s">
        <v>38</v>
      </c>
    </row>
    <row r="195" spans="1:3" ht="16.5">
      <c r="A195" s="15" t="s">
        <v>107</v>
      </c>
      <c r="B195" s="4">
        <v>25251</v>
      </c>
      <c r="C195" t="s">
        <v>86</v>
      </c>
    </row>
    <row r="196" spans="1:3" s="11" customFormat="1" ht="16.5">
      <c r="A196" s="15" t="s">
        <v>55</v>
      </c>
      <c r="B196" s="4">
        <v>25119</v>
      </c>
      <c r="C196" s="13" t="s">
        <v>39</v>
      </c>
    </row>
    <row r="197" spans="1:3" ht="16.5">
      <c r="A197" s="15" t="s">
        <v>107</v>
      </c>
      <c r="B197" s="4">
        <v>25223</v>
      </c>
      <c r="C197" t="s">
        <v>87</v>
      </c>
    </row>
    <row r="198" spans="1:3" ht="16.5">
      <c r="A198" s="15" t="s">
        <v>107</v>
      </c>
      <c r="B198" s="4">
        <v>25205</v>
      </c>
      <c r="C198" t="s">
        <v>88</v>
      </c>
    </row>
    <row r="199" spans="1:3" ht="16.5">
      <c r="A199" s="15" t="s">
        <v>160</v>
      </c>
      <c r="B199" s="4">
        <v>25340</v>
      </c>
      <c r="C199" t="s">
        <v>142</v>
      </c>
    </row>
    <row r="200" spans="1:3" ht="16.5">
      <c r="A200" s="15" t="s">
        <v>309</v>
      </c>
      <c r="B200" s="4">
        <v>25645</v>
      </c>
      <c r="C200" t="s">
        <v>290</v>
      </c>
    </row>
    <row r="201" spans="1:3" ht="16.5">
      <c r="A201" s="15" t="s">
        <v>107</v>
      </c>
      <c r="B201" s="4">
        <v>25239</v>
      </c>
      <c r="C201" t="s">
        <v>89</v>
      </c>
    </row>
    <row r="202" spans="1:3" ht="16.5">
      <c r="A202" s="15" t="s">
        <v>160</v>
      </c>
      <c r="B202" s="4">
        <v>25314</v>
      </c>
      <c r="C202" t="s">
        <v>143</v>
      </c>
    </row>
    <row r="203" spans="1:3" s="11" customFormat="1" ht="16.5">
      <c r="A203" s="15" t="s">
        <v>55</v>
      </c>
      <c r="B203" s="4">
        <v>25136</v>
      </c>
      <c r="C203" s="13" t="s">
        <v>40</v>
      </c>
    </row>
    <row r="204" spans="1:3" ht="16.5">
      <c r="A204" s="15" t="s">
        <v>309</v>
      </c>
      <c r="B204" s="4">
        <v>25609</v>
      </c>
      <c r="C204" t="s">
        <v>291</v>
      </c>
    </row>
    <row r="205" spans="1:3" ht="16.5">
      <c r="A205" s="15" t="s">
        <v>262</v>
      </c>
      <c r="B205" s="4">
        <v>25507</v>
      </c>
      <c r="C205" t="s">
        <v>243</v>
      </c>
    </row>
    <row r="206" spans="1:3" s="11" customFormat="1" ht="16.5">
      <c r="A206" s="15" t="s">
        <v>55</v>
      </c>
      <c r="B206" s="4">
        <v>25131</v>
      </c>
      <c r="C206" s="13" t="s">
        <v>41</v>
      </c>
    </row>
    <row r="207" spans="1:3" ht="16.5">
      <c r="A207" s="15" t="s">
        <v>212</v>
      </c>
      <c r="B207" s="4">
        <v>25423</v>
      </c>
      <c r="C207" t="s">
        <v>194</v>
      </c>
    </row>
    <row r="208" spans="1:3" ht="16.5">
      <c r="A208" s="15" t="s">
        <v>309</v>
      </c>
      <c r="B208" s="4">
        <v>25619</v>
      </c>
      <c r="C208" t="s">
        <v>292</v>
      </c>
    </row>
    <row r="209" spans="1:3" ht="16.5">
      <c r="A209" s="15" t="s">
        <v>262</v>
      </c>
      <c r="B209" s="4">
        <v>25520</v>
      </c>
      <c r="C209" t="s">
        <v>244</v>
      </c>
    </row>
    <row r="210" spans="1:3" ht="16.5">
      <c r="A210" s="15" t="s">
        <v>309</v>
      </c>
      <c r="B210" s="4">
        <v>25642</v>
      </c>
      <c r="C210" t="s">
        <v>293</v>
      </c>
    </row>
    <row r="211" spans="1:3" s="11" customFormat="1" ht="16.5">
      <c r="A211" s="15" t="s">
        <v>55</v>
      </c>
      <c r="B211" s="4">
        <v>25141</v>
      </c>
      <c r="C211" s="13" t="s">
        <v>42</v>
      </c>
    </row>
    <row r="212" spans="1:3" ht="16.5">
      <c r="A212" s="15" t="s">
        <v>309</v>
      </c>
      <c r="B212" s="4">
        <v>25641</v>
      </c>
      <c r="C212" t="s">
        <v>294</v>
      </c>
    </row>
    <row r="213" spans="1:3" ht="16.5">
      <c r="A213" s="15" t="s">
        <v>212</v>
      </c>
      <c r="B213" s="4">
        <v>25403</v>
      </c>
      <c r="C213" t="s">
        <v>195</v>
      </c>
    </row>
    <row r="214" spans="1:3" ht="16.5">
      <c r="A214" s="15" t="s">
        <v>262</v>
      </c>
      <c r="B214" s="4">
        <v>25540</v>
      </c>
      <c r="C214" t="s">
        <v>245</v>
      </c>
    </row>
    <row r="215" spans="1:3" ht="16.5">
      <c r="A215" s="15" t="s">
        <v>262</v>
      </c>
      <c r="B215" s="4">
        <v>25512</v>
      </c>
      <c r="C215" t="s">
        <v>246</v>
      </c>
    </row>
    <row r="216" spans="1:3" ht="16.5">
      <c r="A216" s="15" t="s">
        <v>107</v>
      </c>
      <c r="B216" s="4">
        <v>25227</v>
      </c>
      <c r="C216" t="s">
        <v>90</v>
      </c>
    </row>
    <row r="217" spans="1:3" ht="16.5">
      <c r="A217" s="15" t="s">
        <v>309</v>
      </c>
      <c r="B217" s="4">
        <v>25612</v>
      </c>
      <c r="C217" t="s">
        <v>295</v>
      </c>
    </row>
    <row r="218" spans="1:3" s="11" customFormat="1" ht="16.5">
      <c r="A218" s="15" t="s">
        <v>55</v>
      </c>
      <c r="B218" s="4">
        <v>25116</v>
      </c>
      <c r="C218" s="13" t="s">
        <v>43</v>
      </c>
    </row>
    <row r="219" spans="1:3" ht="16.5">
      <c r="A219" s="15" t="s">
        <v>212</v>
      </c>
      <c r="B219" s="4">
        <v>25408</v>
      </c>
      <c r="C219" t="s">
        <v>196</v>
      </c>
    </row>
    <row r="220" spans="1:3" ht="16.5">
      <c r="A220" s="15" t="s">
        <v>262</v>
      </c>
      <c r="B220" s="4">
        <v>25522</v>
      </c>
      <c r="C220" t="s">
        <v>247</v>
      </c>
    </row>
    <row r="221" spans="1:3" ht="16.5">
      <c r="A221" s="15" t="s">
        <v>107</v>
      </c>
      <c r="B221" s="4">
        <v>25248</v>
      </c>
      <c r="C221" t="s">
        <v>91</v>
      </c>
    </row>
    <row r="222" spans="1:3" ht="16.5">
      <c r="A222" s="15" t="s">
        <v>262</v>
      </c>
      <c r="B222" s="4">
        <v>25549</v>
      </c>
      <c r="C222" t="s">
        <v>248</v>
      </c>
    </row>
    <row r="223" spans="1:3" s="11" customFormat="1" ht="16.5">
      <c r="A223" s="15" t="s">
        <v>55</v>
      </c>
      <c r="B223" s="4">
        <v>25115</v>
      </c>
      <c r="C223" s="13" t="s">
        <v>44</v>
      </c>
    </row>
    <row r="224" spans="1:3" ht="16.5">
      <c r="A224" s="15" t="s">
        <v>212</v>
      </c>
      <c r="B224" s="4">
        <v>25447</v>
      </c>
      <c r="C224" t="s">
        <v>197</v>
      </c>
    </row>
    <row r="225" spans="1:3" ht="16.5">
      <c r="A225" s="15" t="s">
        <v>212</v>
      </c>
      <c r="B225" s="4">
        <v>25450</v>
      </c>
      <c r="C225" t="s">
        <v>198</v>
      </c>
    </row>
    <row r="226" spans="1:3" ht="16.5">
      <c r="A226" s="15" t="s">
        <v>309</v>
      </c>
      <c r="B226" s="4">
        <v>25620</v>
      </c>
      <c r="C226" t="s">
        <v>296</v>
      </c>
    </row>
    <row r="227" spans="1:3" ht="16.5">
      <c r="A227" s="15" t="s">
        <v>309</v>
      </c>
      <c r="B227" s="4">
        <v>25621</v>
      </c>
      <c r="C227" t="s">
        <v>297</v>
      </c>
    </row>
    <row r="228" spans="1:3" ht="16.5">
      <c r="A228" s="15" t="s">
        <v>160</v>
      </c>
      <c r="B228" s="4">
        <v>25344</v>
      </c>
      <c r="C228" t="s">
        <v>144</v>
      </c>
    </row>
    <row r="229" spans="1:3" ht="16.5">
      <c r="A229" s="15" t="s">
        <v>309</v>
      </c>
      <c r="B229" s="4">
        <v>25639</v>
      </c>
      <c r="C229" t="s">
        <v>298</v>
      </c>
    </row>
    <row r="230" spans="1:3" ht="16.5">
      <c r="A230" s="15" t="s">
        <v>160</v>
      </c>
      <c r="B230" s="4">
        <v>25326</v>
      </c>
      <c r="C230" t="s">
        <v>145</v>
      </c>
    </row>
    <row r="231" spans="1:3" ht="16.5">
      <c r="A231" s="15" t="s">
        <v>262</v>
      </c>
      <c r="B231" s="4">
        <v>25552</v>
      </c>
      <c r="C231" t="s">
        <v>249</v>
      </c>
    </row>
    <row r="232" spans="1:3" ht="16.5">
      <c r="A232" s="15" t="s">
        <v>107</v>
      </c>
      <c r="B232" s="4">
        <v>25218</v>
      </c>
      <c r="C232" t="s">
        <v>92</v>
      </c>
    </row>
    <row r="233" spans="1:3" ht="16.5">
      <c r="A233" s="15" t="s">
        <v>262</v>
      </c>
      <c r="B233" s="4">
        <v>25518</v>
      </c>
      <c r="C233" t="s">
        <v>250</v>
      </c>
    </row>
    <row r="234" spans="1:3" ht="16.5">
      <c r="A234" s="15" t="s">
        <v>160</v>
      </c>
      <c r="B234" s="4">
        <v>25327</v>
      </c>
      <c r="C234" t="s">
        <v>146</v>
      </c>
    </row>
    <row r="235" spans="1:3" ht="16.5">
      <c r="A235" s="15" t="s">
        <v>107</v>
      </c>
      <c r="B235" s="4">
        <v>25244</v>
      </c>
      <c r="C235" t="s">
        <v>93</v>
      </c>
    </row>
    <row r="236" spans="1:3" ht="16.5">
      <c r="A236" s="15" t="s">
        <v>309</v>
      </c>
      <c r="B236" s="4">
        <v>25626</v>
      </c>
      <c r="C236" t="s">
        <v>299</v>
      </c>
    </row>
    <row r="237" spans="1:3" ht="16.5">
      <c r="A237" s="15" t="s">
        <v>212</v>
      </c>
      <c r="B237" s="4">
        <v>25402</v>
      </c>
      <c r="C237" t="s">
        <v>199</v>
      </c>
    </row>
    <row r="238" spans="1:3" ht="16.5">
      <c r="A238" s="15" t="s">
        <v>309</v>
      </c>
      <c r="B238" s="4">
        <v>25640</v>
      </c>
      <c r="C238" t="s">
        <v>300</v>
      </c>
    </row>
    <row r="239" spans="1:3" ht="16.5">
      <c r="A239" s="15" t="s">
        <v>107</v>
      </c>
      <c r="B239" s="4">
        <v>25217</v>
      </c>
      <c r="C239" t="s">
        <v>94</v>
      </c>
    </row>
    <row r="240" spans="1:3" ht="16.5">
      <c r="A240" s="15" t="s">
        <v>262</v>
      </c>
      <c r="B240" s="4">
        <v>25503</v>
      </c>
      <c r="C240" t="s">
        <v>251</v>
      </c>
    </row>
    <row r="241" spans="1:3" ht="16.5">
      <c r="A241" s="15" t="s">
        <v>160</v>
      </c>
      <c r="B241" s="4">
        <v>25319</v>
      </c>
      <c r="C241" t="s">
        <v>147</v>
      </c>
    </row>
    <row r="242" spans="1:3" ht="16.5">
      <c r="A242" s="15" t="s">
        <v>262</v>
      </c>
      <c r="B242" s="4">
        <v>25526</v>
      </c>
      <c r="C242" t="s">
        <v>252</v>
      </c>
    </row>
    <row r="243" spans="1:3" ht="16.5">
      <c r="A243" s="15" t="s">
        <v>212</v>
      </c>
      <c r="B243" s="4">
        <v>25444</v>
      </c>
      <c r="C243" t="s">
        <v>200</v>
      </c>
    </row>
    <row r="244" spans="1:3" ht="16.5">
      <c r="A244" s="15" t="s">
        <v>160</v>
      </c>
      <c r="B244" s="4">
        <v>25307</v>
      </c>
      <c r="C244" t="s">
        <v>148</v>
      </c>
    </row>
    <row r="245" spans="1:3" ht="16.5">
      <c r="A245" s="15" t="s">
        <v>107</v>
      </c>
      <c r="B245" s="4">
        <v>25238</v>
      </c>
      <c r="C245" t="s">
        <v>95</v>
      </c>
    </row>
    <row r="246" spans="1:3" ht="16.5">
      <c r="A246" s="15" t="s">
        <v>309</v>
      </c>
      <c r="B246" s="4">
        <v>25601</v>
      </c>
      <c r="C246" t="s">
        <v>301</v>
      </c>
    </row>
    <row r="247" spans="1:3" ht="16.5">
      <c r="A247" s="15" t="s">
        <v>107</v>
      </c>
      <c r="B247" s="4">
        <v>25212</v>
      </c>
      <c r="C247" t="s">
        <v>96</v>
      </c>
    </row>
    <row r="248" spans="1:3" ht="16.5">
      <c r="A248" s="15" t="s">
        <v>212</v>
      </c>
      <c r="B248" s="4">
        <v>25430</v>
      </c>
      <c r="C248" t="s">
        <v>201</v>
      </c>
    </row>
    <row r="249" spans="1:3" ht="16.5">
      <c r="A249" s="15" t="s">
        <v>262</v>
      </c>
      <c r="B249" s="4">
        <v>25548</v>
      </c>
      <c r="C249" t="s">
        <v>253</v>
      </c>
    </row>
    <row r="250" spans="1:3" ht="16.5">
      <c r="A250" s="15" t="s">
        <v>160</v>
      </c>
      <c r="B250" s="4">
        <v>25318</v>
      </c>
      <c r="C250" t="s">
        <v>149</v>
      </c>
    </row>
    <row r="251" spans="1:3" ht="16.5">
      <c r="A251" s="15" t="s">
        <v>107</v>
      </c>
      <c r="B251" s="4">
        <v>25232</v>
      </c>
      <c r="C251" t="s">
        <v>97</v>
      </c>
    </row>
    <row r="252" spans="1:3" s="11" customFormat="1" ht="16.5">
      <c r="A252" s="15" t="s">
        <v>55</v>
      </c>
      <c r="B252" s="4">
        <v>25107</v>
      </c>
      <c r="C252" s="13" t="s">
        <v>45</v>
      </c>
    </row>
    <row r="253" spans="1:3" s="11" customFormat="1" ht="16.5">
      <c r="A253" s="15" t="s">
        <v>55</v>
      </c>
      <c r="B253" s="4">
        <v>25149</v>
      </c>
      <c r="C253" s="13" t="s">
        <v>46</v>
      </c>
    </row>
    <row r="254" spans="1:3" s="11" customFormat="1" ht="16.5">
      <c r="A254" s="15" t="s">
        <v>55</v>
      </c>
      <c r="B254" s="4">
        <v>25103</v>
      </c>
      <c r="C254" s="13" t="s">
        <v>47</v>
      </c>
    </row>
    <row r="255" spans="1:3" ht="16.5">
      <c r="A255" s="15" t="s">
        <v>212</v>
      </c>
      <c r="B255" s="4">
        <v>25446</v>
      </c>
      <c r="C255" t="s">
        <v>202</v>
      </c>
    </row>
    <row r="256" spans="1:3" ht="16.5">
      <c r="A256" s="15" t="s">
        <v>160</v>
      </c>
      <c r="B256" s="4">
        <v>25351</v>
      </c>
      <c r="C256" t="s">
        <v>150</v>
      </c>
    </row>
    <row r="257" spans="1:3" s="11" customFormat="1" ht="16.5">
      <c r="A257" s="15" t="s">
        <v>55</v>
      </c>
      <c r="B257" s="4" t="s">
        <v>335</v>
      </c>
      <c r="C257" s="13" t="s">
        <v>48</v>
      </c>
    </row>
    <row r="258" spans="1:3" ht="16.5">
      <c r="A258" s="15" t="s">
        <v>212</v>
      </c>
      <c r="B258" s="4">
        <v>25438</v>
      </c>
      <c r="C258" t="s">
        <v>203</v>
      </c>
    </row>
    <row r="259" spans="1:3" ht="16.5">
      <c r="A259" s="15" t="s">
        <v>212</v>
      </c>
      <c r="B259" s="4">
        <v>25406</v>
      </c>
      <c r="C259" t="s">
        <v>204</v>
      </c>
    </row>
    <row r="260" spans="1:3" ht="16.5">
      <c r="A260" s="15" t="s">
        <v>160</v>
      </c>
      <c r="B260" s="4">
        <v>25331</v>
      </c>
      <c r="C260" t="s">
        <v>151</v>
      </c>
    </row>
    <row r="261" spans="1:3" ht="16.5">
      <c r="A261" s="15" t="s">
        <v>262</v>
      </c>
      <c r="B261" s="4">
        <v>25528</v>
      </c>
      <c r="C261" t="s">
        <v>329</v>
      </c>
    </row>
    <row r="262" spans="1:3" ht="16.5">
      <c r="A262" s="15" t="s">
        <v>309</v>
      </c>
      <c r="B262" s="4">
        <v>25622</v>
      </c>
      <c r="C262" t="s">
        <v>302</v>
      </c>
    </row>
    <row r="263" spans="1:3" ht="16.5">
      <c r="A263" s="15" t="s">
        <v>262</v>
      </c>
      <c r="B263" s="4">
        <v>25535</v>
      </c>
      <c r="C263" t="s">
        <v>254</v>
      </c>
    </row>
    <row r="264" spans="1:3" ht="16.5">
      <c r="A264" s="15" t="s">
        <v>309</v>
      </c>
      <c r="B264" s="4">
        <v>25605</v>
      </c>
      <c r="C264" t="s">
        <v>303</v>
      </c>
    </row>
    <row r="265" spans="1:3" ht="16.5">
      <c r="A265" s="15" t="s">
        <v>160</v>
      </c>
      <c r="B265" s="4">
        <v>25311</v>
      </c>
      <c r="C265" t="s">
        <v>152</v>
      </c>
    </row>
    <row r="266" spans="1:3" s="11" customFormat="1" ht="16.5">
      <c r="A266" s="15" t="s">
        <v>55</v>
      </c>
      <c r="B266" s="4">
        <v>25148</v>
      </c>
      <c r="C266" s="13" t="s">
        <v>49</v>
      </c>
    </row>
    <row r="267" spans="1:3" s="11" customFormat="1" ht="16.5">
      <c r="A267" s="15" t="s">
        <v>55</v>
      </c>
      <c r="B267" s="4">
        <v>25138</v>
      </c>
      <c r="C267" s="13" t="s">
        <v>50</v>
      </c>
    </row>
    <row r="268" spans="1:3" ht="16.5">
      <c r="A268" s="15" t="s">
        <v>160</v>
      </c>
      <c r="B268" s="4">
        <v>25313</v>
      </c>
      <c r="C268" t="s">
        <v>153</v>
      </c>
    </row>
    <row r="269" spans="1:3" ht="16.5">
      <c r="A269" s="15" t="s">
        <v>107</v>
      </c>
      <c r="B269" s="4">
        <v>25234</v>
      </c>
      <c r="C269" t="s">
        <v>98</v>
      </c>
    </row>
    <row r="270" spans="1:3" s="11" customFormat="1" ht="16.5">
      <c r="A270" s="15" t="s">
        <v>55</v>
      </c>
      <c r="B270" s="4">
        <v>25110</v>
      </c>
      <c r="C270" s="13" t="s">
        <v>51</v>
      </c>
    </row>
    <row r="271" spans="1:3" ht="16.5">
      <c r="A271" s="15" t="s">
        <v>309</v>
      </c>
      <c r="B271" s="4">
        <v>25625</v>
      </c>
      <c r="C271" t="s">
        <v>304</v>
      </c>
    </row>
    <row r="272" spans="1:3" s="11" customFormat="1" ht="16.5">
      <c r="A272" s="15" t="s">
        <v>55</v>
      </c>
      <c r="B272" s="4">
        <v>25132</v>
      </c>
      <c r="C272" s="13" t="s">
        <v>52</v>
      </c>
    </row>
    <row r="273" spans="1:3" ht="16.5">
      <c r="A273" s="15" t="s">
        <v>107</v>
      </c>
      <c r="B273" s="4">
        <v>25207</v>
      </c>
      <c r="C273" t="s">
        <v>99</v>
      </c>
    </row>
    <row r="274" spans="1:3" ht="16.5">
      <c r="A274" s="15" t="s">
        <v>309</v>
      </c>
      <c r="B274" s="4">
        <v>25630</v>
      </c>
      <c r="C274" t="s">
        <v>305</v>
      </c>
    </row>
    <row r="275" spans="1:3" ht="16.5">
      <c r="A275" s="15" t="s">
        <v>107</v>
      </c>
      <c r="B275" s="4">
        <v>25233</v>
      </c>
      <c r="C275" t="s">
        <v>100</v>
      </c>
    </row>
    <row r="276" spans="1:3" ht="16.5">
      <c r="A276" s="15" t="s">
        <v>262</v>
      </c>
      <c r="B276" s="4">
        <v>25539</v>
      </c>
      <c r="C276" t="s">
        <v>255</v>
      </c>
    </row>
    <row r="277" spans="1:3" ht="16.5">
      <c r="A277" s="15" t="s">
        <v>107</v>
      </c>
      <c r="B277" s="4">
        <v>25240</v>
      </c>
      <c r="C277" t="s">
        <v>101</v>
      </c>
    </row>
    <row r="278" spans="1:3" s="11" customFormat="1" ht="16.5">
      <c r="A278" s="15" t="s">
        <v>55</v>
      </c>
      <c r="B278" s="4">
        <v>25135</v>
      </c>
      <c r="C278" s="13" t="s">
        <v>53</v>
      </c>
    </row>
    <row r="279" spans="1:3" s="11" customFormat="1" ht="16.5">
      <c r="A279" s="15" t="s">
        <v>55</v>
      </c>
      <c r="B279" s="4">
        <v>25150</v>
      </c>
      <c r="C279" t="s">
        <v>54</v>
      </c>
    </row>
    <row r="280" spans="1:3" ht="16.5">
      <c r="A280" s="15" t="s">
        <v>262</v>
      </c>
      <c r="B280" s="4">
        <v>25531</v>
      </c>
      <c r="C280" t="s">
        <v>256</v>
      </c>
    </row>
    <row r="281" spans="1:3" ht="16.5">
      <c r="A281" s="15" t="s">
        <v>107</v>
      </c>
      <c r="B281" s="4">
        <v>25204</v>
      </c>
      <c r="C281" t="s">
        <v>102</v>
      </c>
    </row>
    <row r="282" spans="1:3" ht="16.5">
      <c r="A282" s="15" t="s">
        <v>107</v>
      </c>
      <c r="B282" s="4">
        <v>25236</v>
      </c>
      <c r="C282" t="s">
        <v>103</v>
      </c>
    </row>
    <row r="283" spans="1:3" ht="16.5">
      <c r="A283" s="15" t="s">
        <v>262</v>
      </c>
      <c r="B283" s="4">
        <v>25532</v>
      </c>
      <c r="C283" t="s">
        <v>257</v>
      </c>
    </row>
    <row r="284" spans="1:3" ht="16.5">
      <c r="A284" s="15" t="s">
        <v>262</v>
      </c>
      <c r="B284" s="4">
        <v>25514</v>
      </c>
      <c r="C284" t="s">
        <v>258</v>
      </c>
    </row>
    <row r="285" spans="1:3" ht="16.5">
      <c r="A285" s="15" t="s">
        <v>212</v>
      </c>
      <c r="B285" s="4">
        <v>25431</v>
      </c>
      <c r="C285" t="s">
        <v>205</v>
      </c>
    </row>
    <row r="286" spans="1:3" ht="16.5">
      <c r="A286" s="15" t="s">
        <v>212</v>
      </c>
      <c r="B286" s="4">
        <v>25434</v>
      </c>
      <c r="C286" t="s">
        <v>206</v>
      </c>
    </row>
    <row r="287" spans="1:3" ht="16.5">
      <c r="A287" s="15" t="s">
        <v>212</v>
      </c>
      <c r="B287" s="4">
        <v>25426</v>
      </c>
      <c r="C287" t="s">
        <v>207</v>
      </c>
    </row>
    <row r="288" spans="1:3" ht="16.5">
      <c r="A288" s="15" t="s">
        <v>107</v>
      </c>
      <c r="B288" s="4">
        <v>25230</v>
      </c>
      <c r="C288" t="s">
        <v>104</v>
      </c>
    </row>
    <row r="289" spans="1:3" ht="16.5">
      <c r="A289" s="15" t="s">
        <v>107</v>
      </c>
      <c r="B289" s="4">
        <v>25246</v>
      </c>
      <c r="C289" t="s">
        <v>105</v>
      </c>
    </row>
    <row r="290" spans="1:3" ht="16.5">
      <c r="A290" s="15" t="s">
        <v>107</v>
      </c>
      <c r="B290" s="4">
        <v>25241</v>
      </c>
      <c r="C290" t="s">
        <v>106</v>
      </c>
    </row>
    <row r="291" spans="1:3" ht="16.5">
      <c r="A291" s="15" t="s">
        <v>160</v>
      </c>
      <c r="B291" s="4">
        <v>25310</v>
      </c>
      <c r="C291" t="s">
        <v>154</v>
      </c>
    </row>
    <row r="292" spans="1:3" ht="16.5">
      <c r="A292" s="15" t="s">
        <v>160</v>
      </c>
      <c r="B292" s="4">
        <v>25315</v>
      </c>
      <c r="C292" t="s">
        <v>155</v>
      </c>
    </row>
    <row r="293" spans="1:3" ht="16.5">
      <c r="A293" s="15" t="s">
        <v>262</v>
      </c>
      <c r="B293" s="4">
        <v>25502</v>
      </c>
      <c r="C293" t="s">
        <v>259</v>
      </c>
    </row>
    <row r="294" spans="1:3" ht="16.5">
      <c r="A294" s="15" t="s">
        <v>262</v>
      </c>
      <c r="B294" s="4">
        <v>25550</v>
      </c>
      <c r="C294" t="s">
        <v>260</v>
      </c>
    </row>
    <row r="295" spans="1:3" ht="16.5">
      <c r="A295" s="15" t="s">
        <v>309</v>
      </c>
      <c r="B295" s="4">
        <v>25618</v>
      </c>
      <c r="C295" t="s">
        <v>306</v>
      </c>
    </row>
    <row r="296" spans="1:3" ht="16.5">
      <c r="A296" s="15" t="s">
        <v>212</v>
      </c>
      <c r="B296" s="4">
        <v>25414</v>
      </c>
      <c r="C296" t="s">
        <v>208</v>
      </c>
    </row>
    <row r="297" spans="1:3" ht="16.5">
      <c r="A297" s="15" t="s">
        <v>160</v>
      </c>
      <c r="B297" s="4">
        <v>25347</v>
      </c>
      <c r="C297" t="s">
        <v>156</v>
      </c>
    </row>
    <row r="298" spans="1:3" ht="16.5">
      <c r="A298" s="15" t="s">
        <v>160</v>
      </c>
      <c r="B298" s="4">
        <v>25312</v>
      </c>
      <c r="C298" t="s">
        <v>157</v>
      </c>
    </row>
    <row r="299" spans="1:3" ht="16.5">
      <c r="A299" s="15" t="s">
        <v>212</v>
      </c>
      <c r="B299" s="4">
        <v>25411</v>
      </c>
      <c r="C299" t="s">
        <v>209</v>
      </c>
    </row>
    <row r="300" spans="1:3" ht="16.5">
      <c r="A300" s="15" t="s">
        <v>262</v>
      </c>
      <c r="B300" s="4">
        <v>25544</v>
      </c>
      <c r="C300" t="s">
        <v>261</v>
      </c>
    </row>
    <row r="301" spans="1:3" ht="16.5">
      <c r="A301" s="15" t="s">
        <v>212</v>
      </c>
      <c r="B301" s="4">
        <v>25418</v>
      </c>
      <c r="C301" t="s">
        <v>210</v>
      </c>
    </row>
    <row r="302" spans="1:3" ht="16.5">
      <c r="A302" s="15" t="s">
        <v>160</v>
      </c>
      <c r="B302" s="4">
        <v>25322</v>
      </c>
      <c r="C302" t="s">
        <v>158</v>
      </c>
    </row>
    <row r="303" spans="1:3" ht="16.5">
      <c r="A303" s="15" t="s">
        <v>212</v>
      </c>
      <c r="B303" s="4">
        <v>25415</v>
      </c>
      <c r="C303" t="s">
        <v>211</v>
      </c>
    </row>
    <row r="304" spans="1:3" ht="16.5">
      <c r="A304" s="15" t="s">
        <v>309</v>
      </c>
      <c r="B304" s="4">
        <v>25602</v>
      </c>
      <c r="C304" t="s">
        <v>307</v>
      </c>
    </row>
    <row r="305" spans="1:3" ht="16.5">
      <c r="A305" s="15" t="s">
        <v>160</v>
      </c>
      <c r="B305" s="4">
        <v>25346</v>
      </c>
      <c r="C305" t="s">
        <v>159</v>
      </c>
    </row>
    <row r="306" ht="16.5">
      <c r="B306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4" width="9.00390625" style="14" customWidth="1"/>
    <col min="5" max="5" width="4.875" style="14" customWidth="1"/>
    <col min="6" max="8" width="9.00390625" style="14" customWidth="1"/>
    <col min="9" max="9" width="4.875" style="14" customWidth="1"/>
    <col min="10" max="10" width="9.00390625" style="14" customWidth="1"/>
    <col min="11" max="11" width="11.50390625" style="14" customWidth="1"/>
    <col min="12" max="12" width="10.25390625" style="14" bestFit="1" customWidth="1"/>
    <col min="13" max="13" width="4.875" style="14" customWidth="1"/>
    <col min="14" max="16" width="9.00390625" style="14" customWidth="1"/>
    <col min="17" max="17" width="4.875" style="14" customWidth="1"/>
    <col min="18" max="20" width="9.00390625" style="14" customWidth="1"/>
    <col min="21" max="21" width="4.875" style="14" customWidth="1"/>
    <col min="22" max="24" width="9.00390625" style="14" customWidth="1"/>
    <col min="25" max="25" width="4.875" style="14" customWidth="1"/>
    <col min="26" max="16384" width="9.00390625" style="14" customWidth="1"/>
  </cols>
  <sheetData>
    <row r="1" spans="2:25" ht="20.25" thickBot="1">
      <c r="B1" s="16" t="s">
        <v>336</v>
      </c>
      <c r="D1" s="17"/>
      <c r="E1" s="17"/>
      <c r="F1" s="18"/>
      <c r="H1" s="17"/>
      <c r="I1" s="17"/>
      <c r="J1" s="19" t="s">
        <v>337</v>
      </c>
      <c r="K1" s="18"/>
      <c r="L1" s="17"/>
      <c r="M1" s="17"/>
      <c r="N1" s="18"/>
      <c r="O1" s="19"/>
      <c r="P1" s="17"/>
      <c r="Q1" s="17"/>
      <c r="R1" s="2"/>
      <c r="S1" s="18"/>
      <c r="T1" s="17"/>
      <c r="U1" s="17"/>
      <c r="V1" s="18"/>
      <c r="W1" s="18"/>
      <c r="X1" s="17"/>
      <c r="Y1" s="17"/>
    </row>
    <row r="2" spans="2:26" ht="16.5">
      <c r="B2" s="20">
        <v>1</v>
      </c>
      <c r="C2" s="21" t="s">
        <v>338</v>
      </c>
      <c r="D2" s="22"/>
      <c r="E2" s="22"/>
      <c r="F2" s="20">
        <v>2</v>
      </c>
      <c r="G2" s="21" t="s">
        <v>339</v>
      </c>
      <c r="H2" s="22"/>
      <c r="I2" s="22"/>
      <c r="J2" s="20">
        <v>3</v>
      </c>
      <c r="K2" s="21" t="s">
        <v>340</v>
      </c>
      <c r="L2" s="22"/>
      <c r="M2" s="22"/>
      <c r="N2" s="20">
        <v>4</v>
      </c>
      <c r="O2" s="21" t="s">
        <v>341</v>
      </c>
      <c r="P2" s="22"/>
      <c r="Q2" s="22"/>
      <c r="R2" s="20">
        <v>5</v>
      </c>
      <c r="S2" s="21" t="s">
        <v>342</v>
      </c>
      <c r="T2" s="22"/>
      <c r="U2" s="22"/>
      <c r="V2" s="20">
        <v>6</v>
      </c>
      <c r="W2" s="21" t="s">
        <v>343</v>
      </c>
      <c r="X2" s="22"/>
      <c r="Y2" s="22"/>
      <c r="Z2" s="23"/>
    </row>
    <row r="3" spans="2:25" ht="16.5">
      <c r="B3" s="24">
        <v>25101</v>
      </c>
      <c r="C3" s="25" t="s">
        <v>4</v>
      </c>
      <c r="D3" s="26">
        <f>+'[1]70北小'!AO4</f>
        <v>0</v>
      </c>
      <c r="E3" s="27">
        <f>+'[1]70北小'!K4</f>
      </c>
      <c r="F3" s="24">
        <v>25201</v>
      </c>
      <c r="G3" s="25" t="s">
        <v>82</v>
      </c>
      <c r="H3" s="26">
        <f>+'[1]70北小'!AO56</f>
        <v>0</v>
      </c>
      <c r="I3" s="27">
        <f>+'[1]70北小'!K56</f>
      </c>
      <c r="J3" s="24">
        <v>25301</v>
      </c>
      <c r="K3" s="25" t="s">
        <v>112</v>
      </c>
      <c r="L3" s="26">
        <f>+'[1]70北小'!AO107</f>
        <v>0</v>
      </c>
      <c r="M3" s="27">
        <f>+'[1]70北小'!K107</f>
      </c>
      <c r="N3" s="24">
        <v>25401</v>
      </c>
      <c r="O3" s="25" t="s">
        <v>183</v>
      </c>
      <c r="P3" s="26">
        <f>+'[1]70北小'!AO159</f>
        <v>0</v>
      </c>
      <c r="Q3" s="27">
        <f>+'[1]70北小'!K159</f>
      </c>
      <c r="R3" s="24">
        <v>25501</v>
      </c>
      <c r="S3" s="28" t="s">
        <v>240</v>
      </c>
      <c r="T3" s="26">
        <f>+'[1]70北小'!AO210</f>
        <v>0</v>
      </c>
      <c r="U3" s="27">
        <f>+'[1]70北小'!K210</f>
      </c>
      <c r="V3" s="29">
        <v>25601</v>
      </c>
      <c r="W3" s="25" t="s">
        <v>301</v>
      </c>
      <c r="X3" s="26">
        <f>+'[1]70北小'!AO262</f>
        <v>0</v>
      </c>
      <c r="Y3" s="27">
        <f>+'[1]70北小'!K262</f>
      </c>
    </row>
    <row r="4" spans="2:25" ht="16.5">
      <c r="B4" s="24">
        <v>25102</v>
      </c>
      <c r="C4" s="25" t="s">
        <v>5</v>
      </c>
      <c r="D4" s="26">
        <f>+'[1]70北小'!AO5</f>
        <v>0</v>
      </c>
      <c r="E4" s="27">
        <f>+'[1]70北小'!K5</f>
      </c>
      <c r="F4" s="24">
        <v>25202</v>
      </c>
      <c r="G4" s="25" t="s">
        <v>61</v>
      </c>
      <c r="H4" s="26">
        <f>+'[1]70北小'!AO57</f>
        <v>0</v>
      </c>
      <c r="I4" s="27">
        <f>+'[1]70北小'!K57</f>
      </c>
      <c r="J4" s="24">
        <v>25302</v>
      </c>
      <c r="K4" s="25" t="s">
        <v>131</v>
      </c>
      <c r="L4" s="26">
        <f>+'[1]70北小'!AO108</f>
        <v>0</v>
      </c>
      <c r="M4" s="27">
        <f>+'[1]70北小'!K108</f>
      </c>
      <c r="N4" s="24">
        <v>25402</v>
      </c>
      <c r="O4" s="25" t="s">
        <v>199</v>
      </c>
      <c r="P4" s="26">
        <f>+'[1]70北小'!AO160</f>
        <v>0</v>
      </c>
      <c r="Q4" s="27">
        <f>+'[1]70北小'!K160</f>
      </c>
      <c r="R4" s="24">
        <v>25502</v>
      </c>
      <c r="S4" s="28" t="s">
        <v>259</v>
      </c>
      <c r="T4" s="26">
        <f>+'[1]70北小'!AO211</f>
        <v>0</v>
      </c>
      <c r="U4" s="27">
        <f>+'[1]70北小'!K211</f>
      </c>
      <c r="V4" s="29">
        <v>25602</v>
      </c>
      <c r="W4" s="25" t="s">
        <v>307</v>
      </c>
      <c r="X4" s="26">
        <f>+'[1]70北小'!AO263</f>
        <v>0</v>
      </c>
      <c r="Y4" s="27">
        <f>+'[1]70北小'!K263</f>
      </c>
    </row>
    <row r="5" spans="2:25" ht="16.5">
      <c r="B5" s="24">
        <v>25103</v>
      </c>
      <c r="C5" s="25" t="s">
        <v>47</v>
      </c>
      <c r="D5" s="26">
        <f>+'[1]70北小'!AO6</f>
        <v>0</v>
      </c>
      <c r="E5" s="27">
        <f>+'[1]70北小'!K6</f>
      </c>
      <c r="F5" s="24">
        <v>25203</v>
      </c>
      <c r="G5" s="25" t="s">
        <v>70</v>
      </c>
      <c r="H5" s="26">
        <f>+'[1]70北小'!AO58</f>
        <v>0</v>
      </c>
      <c r="I5" s="27">
        <f>+'[1]70北小'!K58</f>
      </c>
      <c r="J5" s="24">
        <v>25303</v>
      </c>
      <c r="K5" s="25" t="s">
        <v>140</v>
      </c>
      <c r="L5" s="26">
        <f>+'[1]70北小'!AO109</f>
        <v>0</v>
      </c>
      <c r="M5" s="27" t="str">
        <f>+'[1]70北小'!K109</f>
        <v>Y</v>
      </c>
      <c r="N5" s="24">
        <v>25403</v>
      </c>
      <c r="O5" s="25" t="s">
        <v>195</v>
      </c>
      <c r="P5" s="26">
        <f>+'[1]70北小'!AO161</f>
        <v>0</v>
      </c>
      <c r="Q5" s="27">
        <f>+'[1]70北小'!K161</f>
      </c>
      <c r="R5" s="24">
        <v>25503</v>
      </c>
      <c r="S5" s="28" t="s">
        <v>251</v>
      </c>
      <c r="T5" s="26">
        <f>+'[1]70北小'!AO212</f>
        <v>0</v>
      </c>
      <c r="U5" s="27" t="str">
        <f>+'[1]70北小'!K212</f>
        <v>Y</v>
      </c>
      <c r="V5" s="29">
        <v>25603</v>
      </c>
      <c r="W5" s="25" t="s">
        <v>279</v>
      </c>
      <c r="X5" s="26">
        <f>+'[1]70北小'!AO264</f>
        <v>0</v>
      </c>
      <c r="Y5" s="27">
        <f>+'[1]70北小'!K264</f>
      </c>
    </row>
    <row r="6" spans="2:25" ht="16.5">
      <c r="B6" s="24">
        <v>25104</v>
      </c>
      <c r="C6" s="25" t="s">
        <v>14</v>
      </c>
      <c r="D6" s="26">
        <f>+'[1]70北小'!AO7</f>
        <v>0</v>
      </c>
      <c r="E6" s="27">
        <f>+'[1]70北小'!K7</f>
      </c>
      <c r="F6" s="30">
        <v>25204</v>
      </c>
      <c r="G6" s="25" t="s">
        <v>102</v>
      </c>
      <c r="H6" s="26">
        <f>+'[1]70北小'!AO59</f>
        <v>0</v>
      </c>
      <c r="I6" s="27">
        <f>+'[1]70北小'!K59</f>
      </c>
      <c r="J6" s="24">
        <v>25304</v>
      </c>
      <c r="K6" s="25" t="s">
        <v>132</v>
      </c>
      <c r="L6" s="26">
        <f>+'[1]70北小'!AO110</f>
        <v>0</v>
      </c>
      <c r="M6" s="27">
        <f>+'[1]70北小'!K110</f>
      </c>
      <c r="N6" s="24">
        <v>25404</v>
      </c>
      <c r="O6" s="25" t="s">
        <v>177</v>
      </c>
      <c r="P6" s="26">
        <f>+'[1]70北小'!AO162</f>
        <v>0</v>
      </c>
      <c r="Q6" s="27" t="str">
        <f>+'[1]70北小'!K162</f>
        <v>Y</v>
      </c>
      <c r="R6" s="24">
        <v>25504</v>
      </c>
      <c r="S6" s="28" t="s">
        <v>221</v>
      </c>
      <c r="T6" s="26">
        <f>+'[1]70北小'!AO213</f>
        <v>0</v>
      </c>
      <c r="U6" s="27">
        <f>+'[1]70北小'!K213</f>
      </c>
      <c r="V6" s="29">
        <v>25604</v>
      </c>
      <c r="W6" s="25" t="s">
        <v>285</v>
      </c>
      <c r="X6" s="26">
        <f>+'[1]70北小'!AO265</f>
        <v>0</v>
      </c>
      <c r="Y6" s="27">
        <f>+'[1]70北小'!K265</f>
      </c>
    </row>
    <row r="7" spans="2:25" ht="16.5">
      <c r="B7" s="24">
        <v>25105</v>
      </c>
      <c r="C7" s="25" t="s">
        <v>19</v>
      </c>
      <c r="D7" s="26">
        <f>+'[1]70北小'!AO8</f>
        <v>0</v>
      </c>
      <c r="E7" s="27">
        <f>+'[1]70北小'!K8</f>
      </c>
      <c r="F7" s="24">
        <v>25205</v>
      </c>
      <c r="G7" s="25" t="s">
        <v>88</v>
      </c>
      <c r="H7" s="26">
        <f>+'[1]70北小'!AO60</f>
        <v>0</v>
      </c>
      <c r="I7" s="27">
        <f>+'[1]70北小'!K60</f>
      </c>
      <c r="J7" s="24">
        <v>25305</v>
      </c>
      <c r="K7" s="25" t="s">
        <v>120</v>
      </c>
      <c r="L7" s="26">
        <f>+'[1]70北小'!AO111</f>
        <v>0</v>
      </c>
      <c r="M7" s="27">
        <f>+'[1]70北小'!K111</f>
      </c>
      <c r="N7" s="24">
        <v>25405</v>
      </c>
      <c r="O7" s="25" t="s">
        <v>184</v>
      </c>
      <c r="P7" s="26">
        <f>+'[1]70北小'!AO163</f>
        <v>0</v>
      </c>
      <c r="Q7" s="27">
        <f>+'[1]70北小'!K163</f>
      </c>
      <c r="R7" s="24">
        <v>25505</v>
      </c>
      <c r="S7" s="28" t="s">
        <v>234</v>
      </c>
      <c r="T7" s="26">
        <f>+'[1]70北小'!AO214</f>
        <v>0</v>
      </c>
      <c r="U7" s="27">
        <f>+'[1]70北小'!K214</f>
      </c>
      <c r="V7" s="29">
        <v>25605</v>
      </c>
      <c r="W7" s="25" t="s">
        <v>303</v>
      </c>
      <c r="X7" s="26">
        <f>+'[1]70北小'!AO266</f>
        <v>0</v>
      </c>
      <c r="Y7" s="27" t="str">
        <f>+'[1]70北小'!K266</f>
        <v>Y</v>
      </c>
    </row>
    <row r="8" spans="2:25" ht="16.5">
      <c r="B8" s="24">
        <v>25106</v>
      </c>
      <c r="C8" s="25" t="s">
        <v>31</v>
      </c>
      <c r="D8" s="26">
        <f>+'[1]70北小'!AO9</f>
        <v>0</v>
      </c>
      <c r="E8" s="27">
        <f>+'[1]70北小'!K9</f>
      </c>
      <c r="F8" s="24">
        <v>25206</v>
      </c>
      <c r="G8" s="25" t="s">
        <v>63</v>
      </c>
      <c r="H8" s="26">
        <f>+'[1]70北小'!AO61</f>
        <v>0</v>
      </c>
      <c r="I8" s="27">
        <f>+'[1]70北小'!K61</f>
      </c>
      <c r="J8" s="24">
        <v>25306</v>
      </c>
      <c r="K8" s="25" t="s">
        <v>141</v>
      </c>
      <c r="L8" s="26">
        <f>+'[1]70北小'!AO112</f>
        <v>0</v>
      </c>
      <c r="M8" s="27">
        <f>+'[1]70北小'!K112</f>
      </c>
      <c r="N8" s="24">
        <v>25406</v>
      </c>
      <c r="O8" s="25" t="s">
        <v>204</v>
      </c>
      <c r="P8" s="26">
        <f>+'[1]70北小'!AO164</f>
        <v>0</v>
      </c>
      <c r="Q8" s="27">
        <f>+'[1]70北小'!K164</f>
      </c>
      <c r="R8" s="24">
        <v>25506</v>
      </c>
      <c r="S8" s="28" t="s">
        <v>229</v>
      </c>
      <c r="T8" s="26">
        <f>+'[1]70北小'!AO215</f>
        <v>0</v>
      </c>
      <c r="U8" s="27" t="str">
        <f>+'[1]70北小'!K215</f>
        <v>Y</v>
      </c>
      <c r="V8" s="29">
        <v>25606</v>
      </c>
      <c r="W8" s="25" t="s">
        <v>282</v>
      </c>
      <c r="X8" s="26">
        <f>+'[1]70北小'!AO267</f>
        <v>0</v>
      </c>
      <c r="Y8" s="27">
        <f>+'[1]70北小'!K267</f>
      </c>
    </row>
    <row r="9" spans="2:25" ht="16.5">
      <c r="B9" s="24">
        <v>25107</v>
      </c>
      <c r="C9" s="25" t="s">
        <v>45</v>
      </c>
      <c r="D9" s="26">
        <f>+'[1]70北小'!AO10</f>
        <v>0</v>
      </c>
      <c r="E9" s="27">
        <f>+'[1]70北小'!K10</f>
      </c>
      <c r="F9" s="24">
        <v>25207</v>
      </c>
      <c r="G9" s="25" t="s">
        <v>99</v>
      </c>
      <c r="H9" s="26">
        <f>+'[1]70北小'!AO62</f>
        <v>0</v>
      </c>
      <c r="I9" s="27">
        <f>+'[1]70北小'!K62</f>
      </c>
      <c r="J9" s="24">
        <v>25307</v>
      </c>
      <c r="K9" s="25" t="s">
        <v>148</v>
      </c>
      <c r="L9" s="26">
        <f>+'[1]70北小'!AO113</f>
        <v>0</v>
      </c>
      <c r="M9" s="27">
        <f>+'[1]70北小'!K113</f>
      </c>
      <c r="N9" s="24">
        <v>25407</v>
      </c>
      <c r="O9" s="25" t="s">
        <v>180</v>
      </c>
      <c r="P9" s="26">
        <f>+'[1]70北小'!AO165</f>
        <v>0</v>
      </c>
      <c r="Q9" s="27">
        <f>+'[1]70北小'!K165</f>
      </c>
      <c r="R9" s="24">
        <v>25507</v>
      </c>
      <c r="S9" s="28" t="s">
        <v>243</v>
      </c>
      <c r="T9" s="26">
        <f>+'[1]70北小'!AO216</f>
        <v>0</v>
      </c>
      <c r="U9" s="27">
        <f>+'[1]70北小'!K216</f>
      </c>
      <c r="V9" s="29">
        <v>25607</v>
      </c>
      <c r="W9" s="25" t="s">
        <v>283</v>
      </c>
      <c r="X9" s="26">
        <f>+'[1]70北小'!AO268</f>
        <v>0</v>
      </c>
      <c r="Y9" s="27">
        <f>+'[1]70北小'!K268</f>
      </c>
    </row>
    <row r="10" spans="2:25" ht="16.5">
      <c r="B10" s="24">
        <v>25108</v>
      </c>
      <c r="C10" s="25" t="s">
        <v>6</v>
      </c>
      <c r="D10" s="26">
        <f>+'[1]70北小'!AO11</f>
        <v>0</v>
      </c>
      <c r="E10" s="27">
        <f>+'[1]70北小'!K11</f>
      </c>
      <c r="F10" s="24">
        <v>25208</v>
      </c>
      <c r="G10" s="25" t="s">
        <v>60</v>
      </c>
      <c r="H10" s="26">
        <f>+'[1]70北小'!AO63</f>
        <v>0</v>
      </c>
      <c r="I10" s="27">
        <f>+'[1]70北小'!K63</f>
      </c>
      <c r="J10" s="24">
        <v>25308</v>
      </c>
      <c r="K10" s="25" t="s">
        <v>121</v>
      </c>
      <c r="L10" s="26">
        <f>+'[1]70北小'!AO114</f>
        <v>0</v>
      </c>
      <c r="M10" s="27">
        <f>+'[1]70北小'!K114</f>
      </c>
      <c r="N10" s="24">
        <v>25408</v>
      </c>
      <c r="O10" s="25" t="s">
        <v>196</v>
      </c>
      <c r="P10" s="26">
        <f>+'[1]70北小'!AO166</f>
        <v>0</v>
      </c>
      <c r="Q10" s="27" t="str">
        <f>+'[1]70北小'!K166</f>
        <v>Y</v>
      </c>
      <c r="R10" s="24">
        <v>25508</v>
      </c>
      <c r="S10" s="28" t="s">
        <v>231</v>
      </c>
      <c r="T10" s="26">
        <f>+'[1]70北小'!AO217</f>
        <v>0</v>
      </c>
      <c r="U10" s="27">
        <f>+'[1]70北小'!K217</f>
      </c>
      <c r="V10" s="29">
        <v>25608</v>
      </c>
      <c r="W10" s="25" t="s">
        <v>268</v>
      </c>
      <c r="X10" s="26">
        <f>+'[1]70北小'!AO269</f>
        <v>0</v>
      </c>
      <c r="Y10" s="27">
        <f>+'[1]70北小'!K269</f>
      </c>
    </row>
    <row r="11" spans="2:25" ht="16.5">
      <c r="B11" s="24">
        <v>25109</v>
      </c>
      <c r="C11" s="25" t="s">
        <v>15</v>
      </c>
      <c r="D11" s="26">
        <f>+'[1]70北小'!AO12</f>
        <v>0</v>
      </c>
      <c r="E11" s="27">
        <f>+'[1]70北小'!K12</f>
      </c>
      <c r="F11" s="24">
        <v>25209</v>
      </c>
      <c r="G11" s="25" t="s">
        <v>77</v>
      </c>
      <c r="H11" s="26">
        <f>+'[1]70北小'!AO64</f>
        <v>0</v>
      </c>
      <c r="I11" s="27">
        <f>+'[1]70北小'!K64</f>
      </c>
      <c r="J11" s="24">
        <v>25309</v>
      </c>
      <c r="K11" s="25" t="s">
        <v>133</v>
      </c>
      <c r="L11" s="26">
        <f>+'[1]70北小'!AO115</f>
        <v>0</v>
      </c>
      <c r="M11" s="27">
        <f>+'[1]70北小'!K115</f>
      </c>
      <c r="N11" s="24">
        <v>25409</v>
      </c>
      <c r="O11" s="25" t="s">
        <v>188</v>
      </c>
      <c r="P11" s="26">
        <f>+'[1]70北小'!AO167</f>
        <v>0</v>
      </c>
      <c r="Q11" s="27">
        <f>+'[1]70北小'!K167</f>
      </c>
      <c r="R11" s="24">
        <v>25509</v>
      </c>
      <c r="S11" s="28" t="s">
        <v>326</v>
      </c>
      <c r="T11" s="26">
        <f>+'[1]70北小'!AO218</f>
        <v>0</v>
      </c>
      <c r="U11" s="27">
        <f>+'[1]70北小'!K218</f>
      </c>
      <c r="V11" s="29">
        <v>25609</v>
      </c>
      <c r="W11" s="25" t="s">
        <v>291</v>
      </c>
      <c r="X11" s="26">
        <f>+'[1]70北小'!AO270</f>
        <v>0</v>
      </c>
      <c r="Y11" s="27">
        <f>+'[1]70北小'!K270</f>
      </c>
    </row>
    <row r="12" spans="2:25" ht="16.5">
      <c r="B12" s="24">
        <v>25110</v>
      </c>
      <c r="C12" s="25" t="s">
        <v>51</v>
      </c>
      <c r="D12" s="26">
        <f>+'[1]70北小'!AO13</f>
        <v>0</v>
      </c>
      <c r="E12" s="27">
        <f>+'[1]70北小'!K13</f>
      </c>
      <c r="F12" s="24">
        <v>25210</v>
      </c>
      <c r="G12" s="25" t="s">
        <v>62</v>
      </c>
      <c r="H12" s="26">
        <f>+'[1]70北小'!AO65</f>
        <v>0</v>
      </c>
      <c r="I12" s="27">
        <f>+'[1]70北小'!K65</f>
      </c>
      <c r="J12" s="30">
        <v>25310</v>
      </c>
      <c r="K12" s="25" t="s">
        <v>154</v>
      </c>
      <c r="L12" s="26">
        <f>+'[1]70北小'!AO116</f>
        <v>0</v>
      </c>
      <c r="M12" s="27">
        <f>+'[1]70北小'!K116</f>
      </c>
      <c r="N12" s="24">
        <v>25410</v>
      </c>
      <c r="O12" s="25" t="s">
        <v>174</v>
      </c>
      <c r="P12" s="26">
        <f>+'[1]70北小'!AO168</f>
        <v>0</v>
      </c>
      <c r="Q12" s="27">
        <f>+'[1]70北小'!K168</f>
      </c>
      <c r="R12" s="24">
        <v>25510</v>
      </c>
      <c r="S12" s="28" t="s">
        <v>213</v>
      </c>
      <c r="T12" s="26">
        <f>+'[1]70北小'!AO219</f>
        <v>0</v>
      </c>
      <c r="U12" s="27">
        <f>+'[1]70北小'!K219</f>
      </c>
      <c r="V12" s="29">
        <v>25610</v>
      </c>
      <c r="W12" s="25" t="s">
        <v>288</v>
      </c>
      <c r="X12" s="26">
        <f>+'[1]70北小'!AO271</f>
        <v>0</v>
      </c>
      <c r="Y12" s="27">
        <f>+'[1]70北小'!K271</f>
      </c>
    </row>
    <row r="13" spans="2:25" ht="16.5">
      <c r="B13" s="24">
        <v>25111</v>
      </c>
      <c r="C13" s="25" t="s">
        <v>30</v>
      </c>
      <c r="D13" s="26">
        <f>+'[1]70北小'!AO14</f>
        <v>0</v>
      </c>
      <c r="E13" s="27">
        <f>+'[1]70北小'!K14</f>
      </c>
      <c r="F13" s="24">
        <v>25211</v>
      </c>
      <c r="G13" s="25" t="s">
        <v>81</v>
      </c>
      <c r="H13" s="26">
        <f>+'[1]70北小'!AO66</f>
        <v>0</v>
      </c>
      <c r="I13" s="27">
        <f>+'[1]70北小'!K66</f>
      </c>
      <c r="J13" s="24">
        <v>25311</v>
      </c>
      <c r="K13" s="25" t="s">
        <v>152</v>
      </c>
      <c r="L13" s="26">
        <f>+'[1]70北小'!AO117</f>
        <v>0</v>
      </c>
      <c r="M13" s="27">
        <f>+'[1]70北小'!K117</f>
      </c>
      <c r="N13" s="24">
        <v>25411</v>
      </c>
      <c r="O13" s="25" t="s">
        <v>209</v>
      </c>
      <c r="P13" s="26">
        <f>+'[1]70北小'!AO169</f>
        <v>0</v>
      </c>
      <c r="Q13" s="27">
        <f>+'[1]70北小'!K169</f>
      </c>
      <c r="R13" s="24">
        <v>25511</v>
      </c>
      <c r="S13" s="28" t="s">
        <v>235</v>
      </c>
      <c r="T13" s="26">
        <f>+'[1]70北小'!AO220</f>
        <v>0</v>
      </c>
      <c r="U13" s="27">
        <f>+'[1]70北小'!K220</f>
      </c>
      <c r="V13" s="29">
        <v>25611</v>
      </c>
      <c r="W13" s="25" t="s">
        <v>264</v>
      </c>
      <c r="X13" s="26">
        <f>+'[1]70北小'!AO272</f>
        <v>0</v>
      </c>
      <c r="Y13" s="27">
        <f>+'[1]70北小'!K272</f>
      </c>
    </row>
    <row r="14" spans="2:25" ht="16.5">
      <c r="B14" s="24">
        <v>25112</v>
      </c>
      <c r="C14" s="25" t="s">
        <v>36</v>
      </c>
      <c r="D14" s="26">
        <f>+'[1]70北小'!AO15</f>
        <v>0</v>
      </c>
      <c r="E14" s="27">
        <f>+'[1]70北小'!K15</f>
      </c>
      <c r="F14" s="24">
        <v>25212</v>
      </c>
      <c r="G14" s="25" t="s">
        <v>96</v>
      </c>
      <c r="H14" s="26">
        <f>+'[1]70北小'!AO67</f>
        <v>0</v>
      </c>
      <c r="I14" s="27">
        <f>+'[1]70北小'!K67</f>
      </c>
      <c r="J14" s="24">
        <v>25312</v>
      </c>
      <c r="K14" s="25" t="s">
        <v>157</v>
      </c>
      <c r="L14" s="26">
        <f>+'[1]70北小'!AO118</f>
        <v>0</v>
      </c>
      <c r="M14" s="27">
        <f>+'[1]70北小'!K118</f>
      </c>
      <c r="N14" s="24">
        <v>25412</v>
      </c>
      <c r="O14" s="25" t="s">
        <v>170</v>
      </c>
      <c r="P14" s="26">
        <f>+'[1]70北小'!AO170</f>
        <v>0</v>
      </c>
      <c r="Q14" s="27">
        <f>+'[1]70北小'!K170</f>
      </c>
      <c r="R14" s="24">
        <v>25512</v>
      </c>
      <c r="S14" s="28" t="s">
        <v>246</v>
      </c>
      <c r="T14" s="26">
        <f>+'[1]70北小'!AO221</f>
        <v>0</v>
      </c>
      <c r="U14" s="27">
        <f>+'[1]70北小'!K221</f>
      </c>
      <c r="V14" s="29">
        <v>25612</v>
      </c>
      <c r="W14" s="25" t="s">
        <v>295</v>
      </c>
      <c r="X14" s="26">
        <f>+'[1]70北小'!AO273</f>
        <v>0</v>
      </c>
      <c r="Y14" s="27">
        <f>+'[1]70北小'!K273</f>
      </c>
    </row>
    <row r="15" spans="2:25" ht="16.5">
      <c r="B15" s="24">
        <v>25113</v>
      </c>
      <c r="C15" s="25" t="s">
        <v>38</v>
      </c>
      <c r="D15" s="26">
        <f>+'[1]70北小'!AO16</f>
        <v>0</v>
      </c>
      <c r="E15" s="27">
        <f>+'[1]70北小'!K16</f>
      </c>
      <c r="F15" s="24">
        <v>25213</v>
      </c>
      <c r="G15" s="25" t="s">
        <v>58</v>
      </c>
      <c r="H15" s="26">
        <f>+'[1]70北小'!AO68</f>
        <v>0</v>
      </c>
      <c r="I15" s="27">
        <f>+'[1]70北小'!K68</f>
      </c>
      <c r="J15" s="24">
        <v>25313</v>
      </c>
      <c r="K15" s="25" t="s">
        <v>153</v>
      </c>
      <c r="L15" s="26">
        <f>+'[1]70北小'!AO119</f>
        <v>0</v>
      </c>
      <c r="M15" s="27" t="str">
        <f>+'[1]70北小'!K119</f>
        <v>Y</v>
      </c>
      <c r="N15" s="24">
        <v>25413</v>
      </c>
      <c r="O15" s="25" t="s">
        <v>166</v>
      </c>
      <c r="P15" s="26">
        <f>+'[1]70北小'!AO171</f>
        <v>0</v>
      </c>
      <c r="Q15" s="27">
        <f>+'[1]70北小'!K171</f>
      </c>
      <c r="R15" s="24">
        <v>25513</v>
      </c>
      <c r="S15" s="28" t="s">
        <v>219</v>
      </c>
      <c r="T15" s="26">
        <f>+'[1]70北小'!AO222</f>
        <v>0</v>
      </c>
      <c r="U15" s="27">
        <f>+'[1]70北小'!K222</f>
      </c>
      <c r="V15" s="29">
        <v>25613</v>
      </c>
      <c r="W15" s="25" t="s">
        <v>274</v>
      </c>
      <c r="X15" s="26">
        <f>+'[1]70北小'!AO274</f>
        <v>0</v>
      </c>
      <c r="Y15" s="27">
        <f>+'[1]70北小'!K274</f>
      </c>
    </row>
    <row r="16" spans="2:25" ht="16.5">
      <c r="B16" s="30">
        <v>25114</v>
      </c>
      <c r="C16" s="25" t="s">
        <v>35</v>
      </c>
      <c r="D16" s="26">
        <f>+'[1]70北小'!AO17</f>
        <v>0</v>
      </c>
      <c r="E16" s="27">
        <f>+'[1]70北小'!K17</f>
      </c>
      <c r="F16" s="24">
        <v>25214</v>
      </c>
      <c r="G16" s="25" t="s">
        <v>68</v>
      </c>
      <c r="H16" s="26">
        <f>+'[1]70北小'!AO69</f>
        <v>0</v>
      </c>
      <c r="I16" s="27">
        <f>+'[1]70北小'!K69</f>
      </c>
      <c r="J16" s="24">
        <v>25314</v>
      </c>
      <c r="K16" s="25" t="s">
        <v>143</v>
      </c>
      <c r="L16" s="26">
        <f>+'[1]70北小'!AO120</f>
        <v>0</v>
      </c>
      <c r="M16" s="27">
        <f>+'[1]70北小'!K120</f>
      </c>
      <c r="N16" s="24">
        <v>25414</v>
      </c>
      <c r="O16" s="25" t="s">
        <v>208</v>
      </c>
      <c r="P16" s="26">
        <f>+'[1]70北小'!AO172</f>
        <v>0</v>
      </c>
      <c r="Q16" s="27">
        <f>+'[1]70北小'!K172</f>
      </c>
      <c r="R16" s="24">
        <v>25514</v>
      </c>
      <c r="S16" s="28" t="s">
        <v>258</v>
      </c>
      <c r="T16" s="26">
        <f>+'[1]70北小'!AO223</f>
        <v>0</v>
      </c>
      <c r="U16" s="27">
        <f>+'[1]70北小'!K223</f>
      </c>
      <c r="V16" s="29">
        <v>25614</v>
      </c>
      <c r="W16" s="25" t="s">
        <v>284</v>
      </c>
      <c r="X16" s="26">
        <f>+'[1]70北小'!AO275</f>
        <v>0</v>
      </c>
      <c r="Y16" s="27">
        <f>+'[1]70北小'!K275</f>
      </c>
    </row>
    <row r="17" spans="2:25" ht="16.5">
      <c r="B17" s="24">
        <v>25115</v>
      </c>
      <c r="C17" s="25" t="s">
        <v>44</v>
      </c>
      <c r="D17" s="26">
        <f>+'[1]70北小'!AO18</f>
        <v>0</v>
      </c>
      <c r="E17" s="27">
        <f>+'[1]70北小'!K18</f>
      </c>
      <c r="F17" s="24">
        <v>25215</v>
      </c>
      <c r="G17" s="25" t="s">
        <v>65</v>
      </c>
      <c r="H17" s="26">
        <f>+'[1]70北小'!AO70</f>
        <v>0</v>
      </c>
      <c r="I17" s="27">
        <f>+'[1]70北小'!K70</f>
      </c>
      <c r="J17" s="24">
        <v>25315</v>
      </c>
      <c r="K17" s="25" t="s">
        <v>155</v>
      </c>
      <c r="L17" s="26">
        <f>+'[1]70北小'!AO121</f>
        <v>0</v>
      </c>
      <c r="M17" s="27">
        <f>+'[1]70北小'!K121</f>
      </c>
      <c r="N17" s="24">
        <v>25415</v>
      </c>
      <c r="O17" s="25" t="s">
        <v>211</v>
      </c>
      <c r="P17" s="26">
        <f>+'[1]70北小'!AO173</f>
        <v>0</v>
      </c>
      <c r="Q17" s="27">
        <f>+'[1]70北小'!K173</f>
      </c>
      <c r="R17" s="24">
        <v>25515</v>
      </c>
      <c r="S17" s="28" t="s">
        <v>216</v>
      </c>
      <c r="T17" s="26">
        <f>+'[1]70北小'!AO224</f>
        <v>0</v>
      </c>
      <c r="U17" s="27" t="str">
        <f>+'[1]70北小'!K224</f>
        <v>Y</v>
      </c>
      <c r="V17" s="29">
        <v>25615</v>
      </c>
      <c r="W17" s="25" t="s">
        <v>289</v>
      </c>
      <c r="X17" s="26">
        <f>+'[1]70北小'!AO276</f>
        <v>0</v>
      </c>
      <c r="Y17" s="27" t="str">
        <f>+'[1]70北小'!K276</f>
        <v>Y</v>
      </c>
    </row>
    <row r="18" spans="2:25" ht="16.5">
      <c r="B18" s="24">
        <v>25116</v>
      </c>
      <c r="C18" s="25" t="s">
        <v>43</v>
      </c>
      <c r="D18" s="26">
        <f>+'[1]70北小'!AO19</f>
        <v>0</v>
      </c>
      <c r="E18" s="27">
        <f>+'[1]70北小'!K19</f>
      </c>
      <c r="F18" s="24">
        <v>25216</v>
      </c>
      <c r="G18" s="25" t="s">
        <v>59</v>
      </c>
      <c r="H18" s="26">
        <f>+'[1]70北小'!AO71</f>
        <v>0</v>
      </c>
      <c r="I18" s="27">
        <f>+'[1]70北小'!K71</f>
      </c>
      <c r="J18" s="24">
        <v>25316</v>
      </c>
      <c r="K18" s="25" t="s">
        <v>127</v>
      </c>
      <c r="L18" s="26">
        <f>+'[1]70北小'!AO122</f>
        <v>0</v>
      </c>
      <c r="M18" s="27">
        <f>+'[1]70北小'!K122</f>
      </c>
      <c r="N18" s="24">
        <v>25416</v>
      </c>
      <c r="O18" s="25" t="s">
        <v>185</v>
      </c>
      <c r="P18" s="26">
        <f>+'[1]70北小'!AO174</f>
        <v>0</v>
      </c>
      <c r="Q18" s="27">
        <f>+'[1]70北小'!K174</f>
      </c>
      <c r="R18" s="24">
        <v>25516</v>
      </c>
      <c r="S18" s="28" t="s">
        <v>233</v>
      </c>
      <c r="T18" s="26">
        <f>+'[1]70北小'!AO225</f>
        <v>0</v>
      </c>
      <c r="U18" s="27">
        <f>+'[1]70北小'!K225</f>
      </c>
      <c r="V18" s="31">
        <v>25616</v>
      </c>
      <c r="W18" s="25" t="s">
        <v>272</v>
      </c>
      <c r="X18" s="26">
        <f>+'[1]70北小'!AO277</f>
        <v>0</v>
      </c>
      <c r="Y18" s="27" t="str">
        <f>+'[1]70北小'!K277</f>
        <v>Y</v>
      </c>
    </row>
    <row r="19" spans="2:25" ht="16.5">
      <c r="B19" s="24">
        <v>25117</v>
      </c>
      <c r="C19" s="25" t="s">
        <v>27</v>
      </c>
      <c r="D19" s="26">
        <f>+'[1]70北小'!AO20</f>
        <v>0</v>
      </c>
      <c r="E19" s="27">
        <f>+'[1]70北小'!K20</f>
      </c>
      <c r="F19" s="24">
        <v>25217</v>
      </c>
      <c r="G19" s="25" t="s">
        <v>94</v>
      </c>
      <c r="H19" s="26">
        <f>+'[1]70北小'!AO72</f>
        <v>0</v>
      </c>
      <c r="I19" s="27">
        <f>+'[1]70北小'!K72</f>
      </c>
      <c r="J19" s="24">
        <v>25317</v>
      </c>
      <c r="K19" s="25" t="s">
        <v>129</v>
      </c>
      <c r="L19" s="26">
        <f>+'[1]70北小'!AO123</f>
        <v>0</v>
      </c>
      <c r="M19" s="27" t="str">
        <f>+'[1]70北小'!K123</f>
        <v>Y</v>
      </c>
      <c r="N19" s="24">
        <v>25417</v>
      </c>
      <c r="O19" s="25" t="s">
        <v>176</v>
      </c>
      <c r="P19" s="26">
        <f>+'[1]70北小'!AO175</f>
        <v>0</v>
      </c>
      <c r="Q19" s="27">
        <f>+'[1]70北小'!K175</f>
      </c>
      <c r="R19" s="24">
        <v>25517</v>
      </c>
      <c r="S19" s="28" t="s">
        <v>241</v>
      </c>
      <c r="T19" s="26">
        <f>+'[1]70北小'!AO226</f>
        <v>0</v>
      </c>
      <c r="U19" s="27" t="str">
        <f>+'[1]70北小'!K226</f>
        <v>Y</v>
      </c>
      <c r="V19" s="29">
        <v>25617</v>
      </c>
      <c r="W19" s="25" t="s">
        <v>276</v>
      </c>
      <c r="X19" s="26">
        <f>+'[1]70北小'!AO278</f>
        <v>0</v>
      </c>
      <c r="Y19" s="27">
        <f>+'[1]70北小'!K278</f>
      </c>
    </row>
    <row r="20" spans="2:25" ht="16.5">
      <c r="B20" s="24">
        <v>25118</v>
      </c>
      <c r="C20" s="25" t="s">
        <v>21</v>
      </c>
      <c r="D20" s="26">
        <f>+'[1]70北小'!AO21</f>
        <v>0</v>
      </c>
      <c r="E20" s="27">
        <f>+'[1]70北小'!K21</f>
      </c>
      <c r="F20" s="24">
        <v>25218</v>
      </c>
      <c r="G20" s="25" t="s">
        <v>92</v>
      </c>
      <c r="H20" s="26">
        <f>+'[1]70北小'!AO73</f>
        <v>0</v>
      </c>
      <c r="I20" s="27">
        <f>+'[1]70北小'!K73</f>
      </c>
      <c r="J20" s="24">
        <v>25318</v>
      </c>
      <c r="K20" s="25" t="s">
        <v>149</v>
      </c>
      <c r="L20" s="26">
        <f>+'[1]70北小'!AO124</f>
        <v>0</v>
      </c>
      <c r="M20" s="27">
        <f>+'[1]70北小'!K124</f>
      </c>
      <c r="N20" s="24">
        <v>25418</v>
      </c>
      <c r="O20" s="25" t="s">
        <v>210</v>
      </c>
      <c r="P20" s="26">
        <f>+'[1]70北小'!AO176</f>
        <v>0</v>
      </c>
      <c r="Q20" s="27">
        <f>+'[1]70北小'!K176</f>
      </c>
      <c r="R20" s="24">
        <v>25518</v>
      </c>
      <c r="S20" s="28" t="s">
        <v>250</v>
      </c>
      <c r="T20" s="26">
        <f>+'[1]70北小'!AO227</f>
        <v>0</v>
      </c>
      <c r="U20" s="27">
        <f>+'[1]70北小'!K227</f>
      </c>
      <c r="V20" s="29">
        <v>25618</v>
      </c>
      <c r="W20" s="25" t="s">
        <v>306</v>
      </c>
      <c r="X20" s="26">
        <f>+'[1]70北小'!AO279</f>
        <v>0</v>
      </c>
      <c r="Y20" s="27">
        <f>+'[1]70北小'!K279</f>
      </c>
    </row>
    <row r="21" spans="2:25" ht="16.5">
      <c r="B21" s="24">
        <v>25119</v>
      </c>
      <c r="C21" s="25" t="s">
        <v>39</v>
      </c>
      <c r="D21" s="26">
        <f>+'[1]70北小'!AO22</f>
        <v>0</v>
      </c>
      <c r="E21" s="27">
        <f>+'[1]70北小'!K22</f>
      </c>
      <c r="F21" s="24">
        <v>25219</v>
      </c>
      <c r="G21" s="25" t="s">
        <v>85</v>
      </c>
      <c r="H21" s="26">
        <f>+'[1]70北小'!AO74</f>
        <v>0</v>
      </c>
      <c r="I21" s="27">
        <f>+'[1]70北小'!K74</f>
      </c>
      <c r="J21" s="24">
        <v>25319</v>
      </c>
      <c r="K21" s="25" t="s">
        <v>147</v>
      </c>
      <c r="L21" s="26">
        <f>+'[1]70北小'!AO125</f>
        <v>0</v>
      </c>
      <c r="M21" s="27">
        <f>+'[1]70北小'!K125</f>
      </c>
      <c r="N21" s="24">
        <v>25419</v>
      </c>
      <c r="O21" s="25" t="s">
        <v>181</v>
      </c>
      <c r="P21" s="26">
        <f>+'[1]70北小'!AO177</f>
        <v>0</v>
      </c>
      <c r="Q21" s="27">
        <f>+'[1]70北小'!K177</f>
      </c>
      <c r="R21" s="24">
        <v>25519</v>
      </c>
      <c r="S21" s="28" t="s">
        <v>227</v>
      </c>
      <c r="T21" s="26">
        <f>+'[1]70北小'!AO228</f>
        <v>0</v>
      </c>
      <c r="U21" s="27">
        <f>+'[1]70北小'!K228</f>
      </c>
      <c r="V21" s="29">
        <v>25619</v>
      </c>
      <c r="W21" s="25" t="s">
        <v>292</v>
      </c>
      <c r="X21" s="26">
        <f>+'[1]70北小'!AO280</f>
        <v>0</v>
      </c>
      <c r="Y21" s="27">
        <f>+'[1]70北小'!K280</f>
      </c>
    </row>
    <row r="22" spans="2:25" ht="16.5">
      <c r="B22" s="24">
        <v>25120</v>
      </c>
      <c r="C22" s="25" t="s">
        <v>17</v>
      </c>
      <c r="D22" s="26">
        <f>+'[1]70北小'!AO23</f>
        <v>0</v>
      </c>
      <c r="E22" s="27">
        <f>+'[1]70北小'!K23</f>
      </c>
      <c r="F22" s="24">
        <v>25220</v>
      </c>
      <c r="G22" s="25" t="s">
        <v>67</v>
      </c>
      <c r="H22" s="26">
        <f>+'[1]70北小'!AO75</f>
        <v>0</v>
      </c>
      <c r="I22" s="27">
        <f>+'[1]70北小'!K75</f>
      </c>
      <c r="J22" s="24">
        <v>25320</v>
      </c>
      <c r="K22" s="25" t="s">
        <v>138</v>
      </c>
      <c r="L22" s="26">
        <f>+'[1]70北小'!AO126</f>
        <v>0</v>
      </c>
      <c r="M22" s="27" t="str">
        <f>+'[1]70北小'!K126</f>
        <v>Y</v>
      </c>
      <c r="N22" s="24">
        <v>25420</v>
      </c>
      <c r="O22" s="25" t="s">
        <v>193</v>
      </c>
      <c r="P22" s="26">
        <f>+'[1]70北小'!AO178</f>
        <v>0</v>
      </c>
      <c r="Q22" s="27">
        <f>+'[1]70北小'!K178</f>
      </c>
      <c r="R22" s="24">
        <v>25520</v>
      </c>
      <c r="S22" s="28" t="s">
        <v>244</v>
      </c>
      <c r="T22" s="26">
        <f>+'[1]70北小'!AO229</f>
        <v>0</v>
      </c>
      <c r="U22" s="27">
        <f>+'[1]70北小'!K229</f>
      </c>
      <c r="V22" s="29">
        <v>25620</v>
      </c>
      <c r="W22" s="25" t="s">
        <v>296</v>
      </c>
      <c r="X22" s="26">
        <f>+'[1]70北小'!AO281</f>
        <v>0</v>
      </c>
      <c r="Y22" s="27">
        <f>+'[1]70北小'!K281</f>
      </c>
    </row>
    <row r="23" spans="2:25" ht="16.5">
      <c r="B23" s="24">
        <v>25121</v>
      </c>
      <c r="C23" s="25" t="s">
        <v>16</v>
      </c>
      <c r="D23" s="26">
        <f>+'[1]70北小'!AO24</f>
        <v>0</v>
      </c>
      <c r="E23" s="27" t="str">
        <f>+'[1]70北小'!K24</f>
        <v>Y</v>
      </c>
      <c r="F23" s="24">
        <v>25221</v>
      </c>
      <c r="G23" s="25" t="s">
        <v>73</v>
      </c>
      <c r="H23" s="26">
        <f>+'[1]70北小'!AO76</f>
        <v>0</v>
      </c>
      <c r="I23" s="27">
        <f>+'[1]70北小'!K76</f>
      </c>
      <c r="J23" s="24">
        <v>25321</v>
      </c>
      <c r="K23" s="25" t="s">
        <v>130</v>
      </c>
      <c r="L23" s="26">
        <f>+'[1]70北小'!AO127</f>
        <v>0</v>
      </c>
      <c r="M23" s="27">
        <f>+'[1]70北小'!K127</f>
      </c>
      <c r="N23" s="24">
        <v>25421</v>
      </c>
      <c r="O23" s="25" t="s">
        <v>168</v>
      </c>
      <c r="P23" s="26">
        <f>+'[1]70北小'!AO179</f>
        <v>0</v>
      </c>
      <c r="Q23" s="27">
        <f>+'[1]70北小'!K179</f>
      </c>
      <c r="R23" s="30">
        <v>25521</v>
      </c>
      <c r="S23" s="28" t="s">
        <v>238</v>
      </c>
      <c r="T23" s="26">
        <f>+'[1]70北小'!AO230</f>
        <v>0</v>
      </c>
      <c r="U23" s="27">
        <f>+'[1]70北小'!K230</f>
      </c>
      <c r="V23" s="29">
        <v>25621</v>
      </c>
      <c r="W23" s="25" t="s">
        <v>297</v>
      </c>
      <c r="X23" s="26">
        <f>+'[1]70北小'!AO282</f>
        <v>0</v>
      </c>
      <c r="Y23" s="27">
        <f>+'[1]70北小'!K282</f>
      </c>
    </row>
    <row r="24" spans="2:25" ht="16.5">
      <c r="B24" s="24">
        <v>25122</v>
      </c>
      <c r="C24" s="25" t="s">
        <v>10</v>
      </c>
      <c r="D24" s="26">
        <f>+'[1]70北小'!AO25</f>
        <v>0</v>
      </c>
      <c r="E24" s="27">
        <f>+'[1]70北小'!K25</f>
      </c>
      <c r="F24" s="24">
        <v>25222</v>
      </c>
      <c r="G24" s="25" t="s">
        <v>75</v>
      </c>
      <c r="H24" s="26">
        <f>+'[1]70北小'!AO77</f>
        <v>0</v>
      </c>
      <c r="I24" s="27">
        <f>+'[1]70北小'!K77</f>
      </c>
      <c r="J24" s="24">
        <v>25322</v>
      </c>
      <c r="K24" s="25" t="s">
        <v>158</v>
      </c>
      <c r="L24" s="26">
        <f>+'[1]70北小'!AO128</f>
        <v>0</v>
      </c>
      <c r="M24" s="27" t="str">
        <f>+'[1]70北小'!K128</f>
        <v>Y</v>
      </c>
      <c r="N24" s="24">
        <v>25422</v>
      </c>
      <c r="O24" s="25" t="s">
        <v>161</v>
      </c>
      <c r="P24" s="26">
        <f>+'[1]70北小'!AO180</f>
        <v>0</v>
      </c>
      <c r="Q24" s="27">
        <f>+'[1]70北小'!K180</f>
      </c>
      <c r="R24" s="24">
        <v>25522</v>
      </c>
      <c r="S24" s="28" t="s">
        <v>247</v>
      </c>
      <c r="T24" s="26">
        <f>+'[1]70北小'!AO231</f>
        <v>0</v>
      </c>
      <c r="U24" s="27">
        <f>+'[1]70北小'!K231</f>
      </c>
      <c r="V24" s="29">
        <v>25622</v>
      </c>
      <c r="W24" s="25" t="s">
        <v>302</v>
      </c>
      <c r="X24" s="26">
        <f>+'[1]70北小'!AO283</f>
        <v>0</v>
      </c>
      <c r="Y24" s="27">
        <f>+'[1]70北小'!K283</f>
      </c>
    </row>
    <row r="25" spans="2:25" ht="16.5">
      <c r="B25" s="24">
        <v>25123</v>
      </c>
      <c r="C25" s="25" t="s">
        <v>24</v>
      </c>
      <c r="D25" s="26">
        <f>+'[1]70北小'!AO26</f>
        <v>0</v>
      </c>
      <c r="E25" s="27">
        <f>+'[1]70北小'!K26</f>
      </c>
      <c r="F25" s="24">
        <v>25223</v>
      </c>
      <c r="G25" s="25" t="s">
        <v>87</v>
      </c>
      <c r="H25" s="26">
        <f>+'[1]70北小'!AO78</f>
        <v>0</v>
      </c>
      <c r="I25" s="27">
        <f>+'[1]70北小'!K78</f>
      </c>
      <c r="J25" s="24">
        <v>25323</v>
      </c>
      <c r="K25" s="25" t="s">
        <v>136</v>
      </c>
      <c r="L25" s="26">
        <f>+'[1]70北小'!AO129</f>
        <v>0</v>
      </c>
      <c r="M25" s="27">
        <f>+'[1]70北小'!K129</f>
      </c>
      <c r="N25" s="24">
        <v>25423</v>
      </c>
      <c r="O25" s="25" t="s">
        <v>194</v>
      </c>
      <c r="P25" s="26">
        <f>+'[1]70北小'!AO181</f>
        <v>0</v>
      </c>
      <c r="Q25" s="27" t="str">
        <f>+'[1]70北小'!K181</f>
        <v>Y</v>
      </c>
      <c r="R25" s="24">
        <v>25523</v>
      </c>
      <c r="S25" s="28" t="s">
        <v>232</v>
      </c>
      <c r="T25" s="26">
        <f>+'[1]70北小'!AO232</f>
        <v>0</v>
      </c>
      <c r="U25" s="27">
        <f>+'[1]70北小'!K232</f>
      </c>
      <c r="V25" s="29">
        <v>25623</v>
      </c>
      <c r="W25" s="25" t="s">
        <v>271</v>
      </c>
      <c r="X25" s="26">
        <f>+'[1]70北小'!AO284</f>
        <v>0</v>
      </c>
      <c r="Y25" s="27">
        <f>+'[1]70北小'!K284</f>
      </c>
    </row>
    <row r="26" spans="2:25" ht="16.5">
      <c r="B26" s="24">
        <v>25124</v>
      </c>
      <c r="C26" s="25" t="s">
        <v>13</v>
      </c>
      <c r="D26" s="26">
        <f>+'[1]70北小'!AO27</f>
        <v>0</v>
      </c>
      <c r="E26" s="27" t="str">
        <f>+'[1]70北小'!K27</f>
        <v>Y</v>
      </c>
      <c r="F26" s="24">
        <v>25224</v>
      </c>
      <c r="G26" s="25" t="s">
        <v>56</v>
      </c>
      <c r="H26" s="26">
        <f>+'[1]70北小'!AO79</f>
        <v>0</v>
      </c>
      <c r="I26" s="27">
        <f>+'[1]70北小'!K79</f>
      </c>
      <c r="J26" s="24">
        <v>25324</v>
      </c>
      <c r="K26" s="25" t="s">
        <v>117</v>
      </c>
      <c r="L26" s="26">
        <f>+'[1]70北小'!AO130</f>
        <v>0</v>
      </c>
      <c r="M26" s="27">
        <f>+'[1]70北小'!K130</f>
      </c>
      <c r="N26" s="24">
        <v>25424</v>
      </c>
      <c r="O26" s="25" t="s">
        <v>172</v>
      </c>
      <c r="P26" s="26">
        <f>+'[1]70北小'!AO182</f>
        <v>0</v>
      </c>
      <c r="Q26" s="27">
        <f>+'[1]70北小'!K182</f>
      </c>
      <c r="R26" s="24">
        <v>25524</v>
      </c>
      <c r="S26" s="28" t="s">
        <v>218</v>
      </c>
      <c r="T26" s="26">
        <f>+'[1]70北小'!AO233</f>
        <v>0</v>
      </c>
      <c r="U26" s="27">
        <f>+'[1]70北小'!K233</f>
      </c>
      <c r="V26" s="29">
        <v>25624</v>
      </c>
      <c r="W26" s="25" t="s">
        <v>278</v>
      </c>
      <c r="X26" s="26">
        <f>+'[1]70北小'!AO285</f>
        <v>0</v>
      </c>
      <c r="Y26" s="27">
        <f>+'[1]70北小'!K285</f>
      </c>
    </row>
    <row r="27" spans="2:25" ht="16.5">
      <c r="B27" s="24">
        <v>25125</v>
      </c>
      <c r="C27" s="25" t="s">
        <v>8</v>
      </c>
      <c r="D27" s="26">
        <f>+'[1]70北小'!AO28</f>
        <v>0</v>
      </c>
      <c r="E27" s="27">
        <f>+'[1]70北小'!K28</f>
      </c>
      <c r="F27" s="24">
        <v>25225</v>
      </c>
      <c r="G27" s="25" t="s">
        <v>80</v>
      </c>
      <c r="H27" s="26">
        <f>+'[1]70北小'!AO80</f>
        <v>0</v>
      </c>
      <c r="I27" s="27">
        <f>+'[1]70北小'!K80</f>
      </c>
      <c r="J27" s="24">
        <v>25325</v>
      </c>
      <c r="K27" s="25" t="s">
        <v>128</v>
      </c>
      <c r="L27" s="26">
        <f>+'[1]70北小'!AO131</f>
        <v>0</v>
      </c>
      <c r="M27" s="27" t="str">
        <f>+'[1]70北小'!K131</f>
        <v>Y</v>
      </c>
      <c r="N27" s="24">
        <v>25425</v>
      </c>
      <c r="O27" s="25" t="s">
        <v>186</v>
      </c>
      <c r="P27" s="26">
        <f>+'[1]70北小'!AO183</f>
        <v>0</v>
      </c>
      <c r="Q27" s="27" t="str">
        <f>+'[1]70北小'!K183</f>
        <v>Y</v>
      </c>
      <c r="R27" s="24">
        <v>25525</v>
      </c>
      <c r="S27" s="28" t="s">
        <v>230</v>
      </c>
      <c r="T27" s="26">
        <f>+'[1]70北小'!AO234</f>
        <v>0</v>
      </c>
      <c r="U27" s="27">
        <f>+'[1]70北小'!K234</f>
      </c>
      <c r="V27" s="31">
        <v>25625</v>
      </c>
      <c r="W27" s="25" t="s">
        <v>304</v>
      </c>
      <c r="X27" s="26">
        <f>+'[1]70北小'!AO286</f>
        <v>0</v>
      </c>
      <c r="Y27" s="27">
        <f>+'[1]70北小'!K286</f>
      </c>
    </row>
    <row r="28" spans="2:25" ht="16.5">
      <c r="B28" s="24">
        <v>25126</v>
      </c>
      <c r="C28" s="25" t="s">
        <v>20</v>
      </c>
      <c r="D28" s="26">
        <f>+'[1]70北小'!AO29</f>
        <v>0</v>
      </c>
      <c r="E28" s="27" t="str">
        <f>+'[1]70北小'!K29</f>
        <v>Y</v>
      </c>
      <c r="F28" s="24">
        <v>25226</v>
      </c>
      <c r="G28" s="25" t="s">
        <v>74</v>
      </c>
      <c r="H28" s="26">
        <f>+'[1]70北小'!AO81</f>
        <v>0</v>
      </c>
      <c r="I28" s="27">
        <f>+'[1]70北小'!K81</f>
      </c>
      <c r="J28" s="24">
        <v>25326</v>
      </c>
      <c r="K28" s="25" t="s">
        <v>145</v>
      </c>
      <c r="L28" s="26">
        <f>+'[1]70北小'!AO132</f>
        <v>0</v>
      </c>
      <c r="M28" s="27">
        <f>+'[1]70北小'!K132</f>
      </c>
      <c r="N28" s="24">
        <v>25426</v>
      </c>
      <c r="O28" s="25" t="s">
        <v>207</v>
      </c>
      <c r="P28" s="26">
        <f>+'[1]70北小'!AO184</f>
        <v>0</v>
      </c>
      <c r="Q28" s="27">
        <f>+'[1]70北小'!K184</f>
      </c>
      <c r="R28" s="24">
        <v>25526</v>
      </c>
      <c r="S28" s="28" t="s">
        <v>252</v>
      </c>
      <c r="T28" s="26">
        <f>+'[1]70北小'!AO235</f>
        <v>0</v>
      </c>
      <c r="U28" s="27">
        <f>+'[1]70北小'!K235</f>
        <v>0</v>
      </c>
      <c r="V28" s="29">
        <v>25626</v>
      </c>
      <c r="W28" s="25" t="s">
        <v>299</v>
      </c>
      <c r="X28" s="26">
        <f>+'[1]70北小'!AO287</f>
        <v>0</v>
      </c>
      <c r="Y28" s="27">
        <f>+'[1]70北小'!K287</f>
      </c>
    </row>
    <row r="29" spans="2:25" ht="16.5">
      <c r="B29" s="24">
        <v>25127</v>
      </c>
      <c r="C29" s="25" t="s">
        <v>28</v>
      </c>
      <c r="D29" s="26">
        <f>+'[1]70北小'!AO30</f>
        <v>0</v>
      </c>
      <c r="E29" s="27">
        <f>+'[1]70北小'!K30</f>
      </c>
      <c r="F29" s="24">
        <v>25227</v>
      </c>
      <c r="G29" s="25" t="s">
        <v>90</v>
      </c>
      <c r="H29" s="26">
        <f>+'[1]70北小'!AO82</f>
        <v>0</v>
      </c>
      <c r="I29" s="27">
        <f>+'[1]70北小'!K82</f>
      </c>
      <c r="J29" s="24">
        <v>25327</v>
      </c>
      <c r="K29" s="25" t="s">
        <v>146</v>
      </c>
      <c r="L29" s="26">
        <f>+'[1]70北小'!AO133</f>
        <v>0</v>
      </c>
      <c r="M29" s="27">
        <f>+'[1]70北小'!K133</f>
      </c>
      <c r="N29" s="24">
        <v>25427</v>
      </c>
      <c r="O29" s="25" t="s">
        <v>179</v>
      </c>
      <c r="P29" s="26">
        <f>+'[1]70北小'!AO185</f>
        <v>0</v>
      </c>
      <c r="Q29" s="27">
        <f>+'[1]70北小'!K185</f>
      </c>
      <c r="R29" s="24">
        <v>25527</v>
      </c>
      <c r="S29" s="28" t="s">
        <v>239</v>
      </c>
      <c r="T29" s="26">
        <f>+'[1]70北小'!AO236</f>
        <v>0</v>
      </c>
      <c r="U29" s="27">
        <f>+'[1]70北小'!K236</f>
      </c>
      <c r="V29" s="29">
        <v>25627</v>
      </c>
      <c r="W29" s="25" t="s">
        <v>333</v>
      </c>
      <c r="X29" s="26">
        <f>+'[1]70北小'!AO288</f>
        <v>0</v>
      </c>
      <c r="Y29" s="27">
        <f>+'[1]70北小'!K288</f>
      </c>
    </row>
    <row r="30" spans="2:25" ht="16.5">
      <c r="B30" s="24">
        <v>25128</v>
      </c>
      <c r="C30" s="25" t="s">
        <v>23</v>
      </c>
      <c r="D30" s="26">
        <f>+'[1]70北小'!AO31</f>
        <v>0</v>
      </c>
      <c r="E30" s="27">
        <f>+'[1]70北小'!K31</f>
      </c>
      <c r="F30" s="24">
        <v>25228</v>
      </c>
      <c r="G30" s="25" t="s">
        <v>79</v>
      </c>
      <c r="H30" s="26">
        <f>+'[1]70北小'!AO83</f>
        <v>0</v>
      </c>
      <c r="I30" s="27">
        <f>+'[1]70北小'!K83</f>
      </c>
      <c r="J30" s="24">
        <v>25328</v>
      </c>
      <c r="K30" s="25" t="s">
        <v>135</v>
      </c>
      <c r="L30" s="26">
        <f>+'[1]70北小'!AO134</f>
        <v>0</v>
      </c>
      <c r="M30" s="27">
        <f>+'[1]70北小'!K134</f>
      </c>
      <c r="N30" s="30">
        <v>25428</v>
      </c>
      <c r="O30" s="25" t="s">
        <v>182</v>
      </c>
      <c r="P30" s="26">
        <f>+'[1]70北小'!AO186</f>
        <v>0</v>
      </c>
      <c r="Q30" s="27">
        <f>+'[1]70北小'!K186</f>
      </c>
      <c r="R30" s="24">
        <v>25528</v>
      </c>
      <c r="S30" s="28" t="s">
        <v>328</v>
      </c>
      <c r="T30" s="26">
        <f>+'[1]70北小'!AO237</f>
        <v>0</v>
      </c>
      <c r="U30" s="27">
        <f>+'[1]70北小'!K237</f>
      </c>
      <c r="V30" s="29">
        <v>25628</v>
      </c>
      <c r="W30" s="25" t="s">
        <v>273</v>
      </c>
      <c r="X30" s="26">
        <f>+'[1]70北小'!AO289</f>
        <v>0</v>
      </c>
      <c r="Y30" s="27">
        <f>+'[1]70北小'!K289</f>
      </c>
    </row>
    <row r="31" spans="2:25" ht="16.5">
      <c r="B31" s="24">
        <v>25129</v>
      </c>
      <c r="C31" s="25" t="s">
        <v>32</v>
      </c>
      <c r="D31" s="26">
        <f>+'[1]70北小'!AO32</f>
        <v>0</v>
      </c>
      <c r="E31" s="27">
        <f>+'[1]70北小'!K32</f>
      </c>
      <c r="F31" s="24">
        <v>25229</v>
      </c>
      <c r="G31" s="25" t="s">
        <v>66</v>
      </c>
      <c r="H31" s="26">
        <f>+'[1]70北小'!AO84</f>
        <v>0</v>
      </c>
      <c r="I31" s="27">
        <f>+'[1]70北小'!K84</f>
      </c>
      <c r="J31" s="24">
        <v>25329</v>
      </c>
      <c r="K31" s="25" t="s">
        <v>126</v>
      </c>
      <c r="L31" s="26">
        <f>+'[1]70北小'!AO135</f>
        <v>0</v>
      </c>
      <c r="M31" s="27">
        <f>+'[1]70北小'!K135</f>
      </c>
      <c r="N31" s="24">
        <v>25429</v>
      </c>
      <c r="O31" s="25" t="s">
        <v>173</v>
      </c>
      <c r="P31" s="26">
        <f>+'[1]70北小'!AO187</f>
        <v>0</v>
      </c>
      <c r="Q31" s="27">
        <f>+'[1]70北小'!K187</f>
      </c>
      <c r="R31" s="24">
        <v>25529</v>
      </c>
      <c r="S31" s="28" t="s">
        <v>236</v>
      </c>
      <c r="T31" s="26">
        <f>+'[1]70北小'!AO238</f>
        <v>0</v>
      </c>
      <c r="U31" s="27">
        <f>+'[1]70北小'!K238</f>
      </c>
      <c r="V31" s="29">
        <v>25629</v>
      </c>
      <c r="W31" s="25" t="s">
        <v>280</v>
      </c>
      <c r="X31" s="26">
        <f>+'[1]70北小'!AO290</f>
        <v>0</v>
      </c>
      <c r="Y31" s="27">
        <f>+'[1]70北小'!K290</f>
      </c>
    </row>
    <row r="32" spans="2:25" ht="16.5">
      <c r="B32" s="24">
        <v>25130</v>
      </c>
      <c r="C32" s="25" t="s">
        <v>34</v>
      </c>
      <c r="D32" s="26">
        <f>+'[1]70北小'!AO33</f>
        <v>0</v>
      </c>
      <c r="E32" s="27">
        <f>+'[1]70北小'!K33</f>
      </c>
      <c r="F32" s="24">
        <v>25230</v>
      </c>
      <c r="G32" s="25" t="s">
        <v>104</v>
      </c>
      <c r="H32" s="26">
        <f>+'[1]70北小'!AO85</f>
        <v>0</v>
      </c>
      <c r="I32" s="27">
        <f>+'[1]70北小'!K85</f>
      </c>
      <c r="J32" s="24">
        <v>25330</v>
      </c>
      <c r="K32" s="25" t="s">
        <v>122</v>
      </c>
      <c r="L32" s="26">
        <f>+'[1]70北小'!AO136</f>
        <v>0</v>
      </c>
      <c r="M32" s="27">
        <f>+'[1]70北小'!K136</f>
      </c>
      <c r="N32" s="24">
        <v>25430</v>
      </c>
      <c r="O32" s="25" t="s">
        <v>201</v>
      </c>
      <c r="P32" s="26">
        <f>+'[1]70北小'!AO188</f>
        <v>0</v>
      </c>
      <c r="Q32" s="27">
        <f>+'[1]70北小'!K188</f>
      </c>
      <c r="R32" s="24">
        <v>25530</v>
      </c>
      <c r="S32" s="28" t="s">
        <v>217</v>
      </c>
      <c r="T32" s="26">
        <f>+'[1]70北小'!AO239</f>
        <v>0</v>
      </c>
      <c r="U32" s="27" t="str">
        <f>+'[1]70北小'!K239</f>
        <v>Y</v>
      </c>
      <c r="V32" s="29">
        <v>25630</v>
      </c>
      <c r="W32" s="25" t="s">
        <v>305</v>
      </c>
      <c r="X32" s="26">
        <f>+'[1]70北小'!AO291</f>
        <v>0</v>
      </c>
      <c r="Y32" s="27">
        <f>+'[1]70北小'!K291</f>
      </c>
    </row>
    <row r="33" spans="2:25" ht="16.5">
      <c r="B33" s="24">
        <v>25131</v>
      </c>
      <c r="C33" s="25" t="s">
        <v>41</v>
      </c>
      <c r="D33" s="26">
        <f>+'[1]70北小'!AO34</f>
        <v>0</v>
      </c>
      <c r="E33" s="27">
        <f>+'[1]70北小'!K34</f>
      </c>
      <c r="F33" s="24">
        <v>25231</v>
      </c>
      <c r="G33" s="25" t="s">
        <v>76</v>
      </c>
      <c r="H33" s="26">
        <f>+'[1]70北小'!AO86</f>
        <v>0</v>
      </c>
      <c r="I33" s="27">
        <f>+'[1]70北小'!K86</f>
      </c>
      <c r="J33" s="24">
        <v>25331</v>
      </c>
      <c r="K33" s="25" t="s">
        <v>151</v>
      </c>
      <c r="L33" s="26">
        <f>+'[1]70北小'!AO137</f>
        <v>0</v>
      </c>
      <c r="M33" s="27">
        <f>+'[1]70北小'!K137</f>
      </c>
      <c r="N33" s="24">
        <v>25431</v>
      </c>
      <c r="O33" s="25" t="s">
        <v>205</v>
      </c>
      <c r="P33" s="26">
        <f>+'[1]70北小'!AO189</f>
        <v>0</v>
      </c>
      <c r="Q33" s="27">
        <f>+'[1]70北小'!K189</f>
      </c>
      <c r="R33" s="24">
        <v>25531</v>
      </c>
      <c r="S33" s="28" t="s">
        <v>256</v>
      </c>
      <c r="T33" s="26">
        <f>+'[1]70北小'!AO240</f>
        <v>0</v>
      </c>
      <c r="U33" s="27">
        <f>+'[1]70北小'!K240</f>
      </c>
      <c r="V33" s="29">
        <v>25631</v>
      </c>
      <c r="W33" s="25" t="s">
        <v>286</v>
      </c>
      <c r="X33" s="26">
        <f>+'[1]70北小'!AO292</f>
        <v>0</v>
      </c>
      <c r="Y33" s="27">
        <f>+'[1]70北小'!K292</f>
      </c>
    </row>
    <row r="34" spans="2:25" ht="16.5">
      <c r="B34" s="24">
        <v>25132</v>
      </c>
      <c r="C34" s="25" t="s">
        <v>52</v>
      </c>
      <c r="D34" s="26">
        <f>+'[1]70北小'!AO35</f>
        <v>0</v>
      </c>
      <c r="E34" s="27">
        <f>+'[1]70北小'!K35</f>
      </c>
      <c r="F34" s="24">
        <v>25232</v>
      </c>
      <c r="G34" s="25" t="s">
        <v>97</v>
      </c>
      <c r="H34" s="26">
        <f>+'[1]70北小'!AO87</f>
        <v>0</v>
      </c>
      <c r="I34" s="27">
        <f>+'[1]70北小'!K87</f>
      </c>
      <c r="J34" s="24">
        <v>25332</v>
      </c>
      <c r="K34" s="25" t="s">
        <v>108</v>
      </c>
      <c r="L34" s="26">
        <f>+'[1]70北小'!AO138</f>
        <v>0</v>
      </c>
      <c r="M34" s="27">
        <f>+'[1]70北小'!K138</f>
      </c>
      <c r="N34" s="24">
        <v>25432</v>
      </c>
      <c r="O34" s="25" t="s">
        <v>169</v>
      </c>
      <c r="P34" s="26">
        <f>+'[1]70北小'!AO190</f>
        <v>0</v>
      </c>
      <c r="Q34" s="27">
        <f>+'[1]70北小'!K190</f>
      </c>
      <c r="R34" s="24">
        <v>25532</v>
      </c>
      <c r="S34" s="28" t="s">
        <v>257</v>
      </c>
      <c r="T34" s="26">
        <f>+'[1]70北小'!AO241</f>
        <v>0</v>
      </c>
      <c r="U34" s="27">
        <f>+'[1]70北小'!K241</f>
      </c>
      <c r="V34" s="29">
        <v>25632</v>
      </c>
      <c r="W34" s="25" t="s">
        <v>270</v>
      </c>
      <c r="X34" s="26">
        <f>+'[1]70北小'!AO293</f>
        <v>0</v>
      </c>
      <c r="Y34" s="27">
        <f>+'[1]70北小'!K293</f>
      </c>
    </row>
    <row r="35" spans="2:25" ht="16.5">
      <c r="B35" s="24">
        <v>25133</v>
      </c>
      <c r="C35" s="25" t="s">
        <v>7</v>
      </c>
      <c r="D35" s="26">
        <f>+'[1]70北小'!AO36</f>
        <v>0</v>
      </c>
      <c r="E35" s="27">
        <f>+'[1]70北小'!K36</f>
      </c>
      <c r="F35" s="24">
        <v>25233</v>
      </c>
      <c r="G35" s="25" t="s">
        <v>100</v>
      </c>
      <c r="H35" s="26">
        <f>+'[1]70北小'!AO88</f>
        <v>0</v>
      </c>
      <c r="I35" s="27">
        <f>+'[1]70北小'!K88</f>
      </c>
      <c r="J35" s="24">
        <v>25333</v>
      </c>
      <c r="K35" s="25" t="s">
        <v>134</v>
      </c>
      <c r="L35" s="26">
        <f>+'[1]70北小'!AO139</f>
        <v>0</v>
      </c>
      <c r="M35" s="27">
        <f>+'[1]70北小'!K139</f>
      </c>
      <c r="N35" s="24">
        <v>25433</v>
      </c>
      <c r="O35" s="25" t="s">
        <v>163</v>
      </c>
      <c r="P35" s="26">
        <f>+'[1]70北小'!AO191</f>
        <v>0</v>
      </c>
      <c r="Q35" s="27">
        <f>+'[1]70北小'!K191</f>
      </c>
      <c r="R35" s="24">
        <v>25533</v>
      </c>
      <c r="S35" s="28" t="s">
        <v>224</v>
      </c>
      <c r="T35" s="26">
        <f>+'[1]70北小'!AO242</f>
        <v>0</v>
      </c>
      <c r="U35" s="27">
        <f>+'[1]70北小'!K242</f>
      </c>
      <c r="V35" s="29">
        <v>25633</v>
      </c>
      <c r="W35" s="25" t="s">
        <v>275</v>
      </c>
      <c r="X35" s="26">
        <f>+'[1]70北小'!AO294</f>
        <v>0</v>
      </c>
      <c r="Y35" s="27">
        <f>+'[1]70北小'!K294</f>
      </c>
    </row>
    <row r="36" spans="2:25" ht="16.5">
      <c r="B36" s="24">
        <v>25134</v>
      </c>
      <c r="C36" s="25" t="s">
        <v>332</v>
      </c>
      <c r="D36" s="26">
        <f>+'[1]70北小'!AO37</f>
        <v>0</v>
      </c>
      <c r="E36" s="27">
        <f>+'[1]70北小'!K37</f>
      </c>
      <c r="F36" s="24">
        <v>25234</v>
      </c>
      <c r="G36" s="25" t="s">
        <v>98</v>
      </c>
      <c r="H36" s="26">
        <f>+'[1]70北小'!AO89</f>
        <v>0</v>
      </c>
      <c r="I36" s="27">
        <f>+'[1]70北小'!K89</f>
      </c>
      <c r="J36" s="24">
        <v>25334</v>
      </c>
      <c r="K36" s="25" t="s">
        <v>114</v>
      </c>
      <c r="L36" s="26">
        <f>+'[1]70北小'!AO140</f>
        <v>0</v>
      </c>
      <c r="M36" s="27">
        <f>+'[1]70北小'!K140</f>
      </c>
      <c r="N36" s="24">
        <v>25434</v>
      </c>
      <c r="O36" s="25" t="s">
        <v>206</v>
      </c>
      <c r="P36" s="26">
        <f>+'[1]70北小'!AO192</f>
        <v>0</v>
      </c>
      <c r="Q36" s="27">
        <f>+'[1]70北小'!K192</f>
      </c>
      <c r="R36" s="24">
        <v>25534</v>
      </c>
      <c r="S36" s="28" t="s">
        <v>237</v>
      </c>
      <c r="T36" s="26">
        <f>+'[1]70北小'!AO243</f>
        <v>0</v>
      </c>
      <c r="U36" s="27">
        <f>+'[1]70北小'!K243</f>
      </c>
      <c r="V36" s="29">
        <v>25634</v>
      </c>
      <c r="W36" s="25" t="s">
        <v>265</v>
      </c>
      <c r="X36" s="26">
        <f>+'[1]70北小'!AO295</f>
        <v>0</v>
      </c>
      <c r="Y36" s="27">
        <f>+'[1]70北小'!K295</f>
      </c>
    </row>
    <row r="37" spans="2:25" ht="16.5">
      <c r="B37" s="24">
        <v>25135</v>
      </c>
      <c r="C37" s="25" t="s">
        <v>53</v>
      </c>
      <c r="D37" s="26">
        <f>+'[1]70北小'!AO38</f>
        <v>0</v>
      </c>
      <c r="E37" s="27">
        <f>+'[1]70北小'!K38</f>
      </c>
      <c r="F37" s="24">
        <v>25235</v>
      </c>
      <c r="G37" s="25" t="s">
        <v>57</v>
      </c>
      <c r="H37" s="26">
        <f>+'[1]70北小'!AO90</f>
        <v>0</v>
      </c>
      <c r="I37" s="27">
        <f>+'[1]70北小'!K90</f>
      </c>
      <c r="J37" s="30">
        <v>25335</v>
      </c>
      <c r="K37" s="25" t="s">
        <v>123</v>
      </c>
      <c r="L37" s="26">
        <f>+'[1]70北小'!AO141</f>
        <v>0</v>
      </c>
      <c r="M37" s="27">
        <f>+'[1]70北小'!K141</f>
      </c>
      <c r="N37" s="24">
        <v>25435</v>
      </c>
      <c r="O37" s="25" t="s">
        <v>192</v>
      </c>
      <c r="P37" s="26">
        <f>+'[1]70北小'!AO193</f>
        <v>0</v>
      </c>
      <c r="Q37" s="27">
        <f>+'[1]70北小'!K193</f>
      </c>
      <c r="R37" s="24">
        <v>25535</v>
      </c>
      <c r="S37" s="28" t="s">
        <v>254</v>
      </c>
      <c r="T37" s="26">
        <f>+'[1]70北小'!AO244</f>
        <v>0</v>
      </c>
      <c r="U37" s="27">
        <f>+'[1]70北小'!K244</f>
      </c>
      <c r="V37" s="29">
        <v>25635</v>
      </c>
      <c r="W37" s="25" t="s">
        <v>287</v>
      </c>
      <c r="X37" s="26">
        <f>+'[1]70北小'!AO296</f>
        <v>0</v>
      </c>
      <c r="Y37" s="27">
        <f>+'[1]70北小'!K296</f>
      </c>
    </row>
    <row r="38" spans="2:25" ht="16.5">
      <c r="B38" s="24">
        <v>25136</v>
      </c>
      <c r="C38" s="25" t="s">
        <v>40</v>
      </c>
      <c r="D38" s="26">
        <f>+'[1]70北小'!AO39</f>
        <v>0</v>
      </c>
      <c r="E38" s="27">
        <f>+'[1]70北小'!K39</f>
      </c>
      <c r="F38" s="24">
        <v>25236</v>
      </c>
      <c r="G38" s="25" t="s">
        <v>103</v>
      </c>
      <c r="H38" s="26">
        <f>+'[1]70北小'!AO91</f>
        <v>0</v>
      </c>
      <c r="I38" s="27">
        <f>+'[1]70北小'!K91</f>
      </c>
      <c r="J38" s="24">
        <v>25336</v>
      </c>
      <c r="K38" s="25" t="s">
        <v>139</v>
      </c>
      <c r="L38" s="26">
        <f>+'[1]70北小'!AO142</f>
        <v>0</v>
      </c>
      <c r="M38" s="27">
        <f>+'[1]70北小'!K142</f>
      </c>
      <c r="N38" s="24">
        <v>25436</v>
      </c>
      <c r="O38" s="25" t="s">
        <v>164</v>
      </c>
      <c r="P38" s="26">
        <f>+'[1]70北小'!AO194</f>
        <v>0</v>
      </c>
      <c r="Q38" s="27">
        <f>+'[1]70北小'!K194</f>
      </c>
      <c r="R38" s="24">
        <v>25536</v>
      </c>
      <c r="S38" s="28" t="s">
        <v>215</v>
      </c>
      <c r="T38" s="26">
        <f>+'[1]70北小'!AO245</f>
        <v>0</v>
      </c>
      <c r="U38" s="27" t="str">
        <f>+'[1]70北小'!K245</f>
        <v>Y</v>
      </c>
      <c r="V38" s="29">
        <v>25636</v>
      </c>
      <c r="W38" s="25" t="s">
        <v>263</v>
      </c>
      <c r="X38" s="26">
        <f>+'[1]70北小'!AO297</f>
        <v>0</v>
      </c>
      <c r="Y38" s="27">
        <f>+'[1]70北小'!K297</f>
      </c>
    </row>
    <row r="39" spans="2:25" ht="16.5">
      <c r="B39" s="24">
        <v>25137</v>
      </c>
      <c r="C39" s="25" t="s">
        <v>18</v>
      </c>
      <c r="D39" s="26">
        <f>+'[1]70北小'!AO40</f>
        <v>0</v>
      </c>
      <c r="E39" s="27">
        <f>+'[1]70北小'!K40</f>
      </c>
      <c r="F39" s="24">
        <v>25237</v>
      </c>
      <c r="G39" s="25" t="s">
        <v>84</v>
      </c>
      <c r="H39" s="26">
        <f>+'[1]70北小'!AO92</f>
        <v>0</v>
      </c>
      <c r="I39" s="27">
        <f>+'[1]70北小'!K92</f>
      </c>
      <c r="J39" s="24">
        <v>25337</v>
      </c>
      <c r="K39" s="25" t="s">
        <v>110</v>
      </c>
      <c r="L39" s="26">
        <f>+'[1]70北小'!AO143</f>
        <v>0</v>
      </c>
      <c r="M39" s="27">
        <f>+'[1]70北小'!K143</f>
      </c>
      <c r="N39" s="24">
        <v>25437</v>
      </c>
      <c r="O39" s="25" t="s">
        <v>175</v>
      </c>
      <c r="P39" s="26">
        <f>+'[1]70北小'!AO195</f>
        <v>0</v>
      </c>
      <c r="Q39" s="27">
        <f>+'[1]70北小'!K195</f>
      </c>
      <c r="R39" s="24">
        <v>25537</v>
      </c>
      <c r="S39" s="28" t="s">
        <v>223</v>
      </c>
      <c r="T39" s="26">
        <f>+'[1]70北小'!AO246</f>
        <v>0</v>
      </c>
      <c r="U39" s="27">
        <f>+'[1]70北小'!K246</f>
      </c>
      <c r="V39" s="29">
        <v>25637</v>
      </c>
      <c r="W39" s="25" t="s">
        <v>281</v>
      </c>
      <c r="X39" s="26">
        <f>+'[1]70北小'!AO298</f>
        <v>0</v>
      </c>
      <c r="Y39" s="27">
        <f>+'[1]70北小'!K298</f>
      </c>
    </row>
    <row r="40" spans="2:25" ht="16.5">
      <c r="B40" s="24">
        <v>25138</v>
      </c>
      <c r="C40" s="25" t="s">
        <v>50</v>
      </c>
      <c r="D40" s="26">
        <f>+'[1]70北小'!AO41</f>
        <v>0</v>
      </c>
      <c r="E40" s="27">
        <f>+'[1]70北小'!K41</f>
      </c>
      <c r="F40" s="24">
        <v>25238</v>
      </c>
      <c r="G40" s="25" t="s">
        <v>95</v>
      </c>
      <c r="H40" s="26">
        <f>+'[1]70北小'!AO93</f>
        <v>0</v>
      </c>
      <c r="I40" s="27">
        <f>+'[1]70北小'!K93</f>
      </c>
      <c r="J40" s="24">
        <v>25338</v>
      </c>
      <c r="K40" s="25" t="s">
        <v>125</v>
      </c>
      <c r="L40" s="26">
        <f>+'[1]70北小'!AO144</f>
        <v>0</v>
      </c>
      <c r="M40" s="27">
        <f>+'[1]70北小'!K144</f>
      </c>
      <c r="N40" s="24">
        <v>25438</v>
      </c>
      <c r="O40" s="25" t="s">
        <v>203</v>
      </c>
      <c r="P40" s="26">
        <f>+'[1]70北小'!AO196</f>
        <v>0</v>
      </c>
      <c r="Q40" s="27">
        <f>+'[1]70北小'!K196</f>
      </c>
      <c r="R40" s="24">
        <v>25538</v>
      </c>
      <c r="S40" s="28" t="s">
        <v>220</v>
      </c>
      <c r="T40" s="26">
        <f>+'[1]70北小'!AO247</f>
        <v>0</v>
      </c>
      <c r="U40" s="27">
        <f>+'[1]70北小'!K247</f>
      </c>
      <c r="V40" s="29">
        <v>25638</v>
      </c>
      <c r="W40" s="25" t="s">
        <v>267</v>
      </c>
      <c r="X40" s="26">
        <f>+'[1]70北小'!AO299</f>
        <v>0</v>
      </c>
      <c r="Y40" s="27">
        <f>+'[1]70北小'!K299</f>
      </c>
    </row>
    <row r="41" spans="2:25" ht="16.5">
      <c r="B41" s="24">
        <v>25139</v>
      </c>
      <c r="C41" s="25" t="s">
        <v>9</v>
      </c>
      <c r="D41" s="26">
        <f>+'[1]70北小'!AO42</f>
        <v>0</v>
      </c>
      <c r="E41" s="27" t="str">
        <f>+'[1]70北小'!K42</f>
        <v>Y</v>
      </c>
      <c r="F41" s="24">
        <v>25239</v>
      </c>
      <c r="G41" s="25" t="s">
        <v>89</v>
      </c>
      <c r="H41" s="26">
        <f>+'[1]70北小'!AO94</f>
        <v>0</v>
      </c>
      <c r="I41" s="27">
        <f>+'[1]70北小'!K94</f>
      </c>
      <c r="J41" s="24">
        <v>25339</v>
      </c>
      <c r="K41" s="25" t="s">
        <v>118</v>
      </c>
      <c r="L41" s="26">
        <f>+'[1]70北小'!AO145</f>
        <v>0</v>
      </c>
      <c r="M41" s="27">
        <f>+'[1]70北小'!K145</f>
      </c>
      <c r="N41" s="24">
        <v>25439</v>
      </c>
      <c r="O41" s="25" t="s">
        <v>187</v>
      </c>
      <c r="P41" s="26">
        <f>+'[1]70北小'!AO197</f>
        <v>0</v>
      </c>
      <c r="Q41" s="27">
        <f>+'[1]70北小'!K197</f>
      </c>
      <c r="R41" s="24">
        <v>25539</v>
      </c>
      <c r="S41" s="28" t="s">
        <v>255</v>
      </c>
      <c r="T41" s="26">
        <f>+'[1]70北小'!AO248</f>
        <v>0</v>
      </c>
      <c r="U41" s="27">
        <f>+'[1]70北小'!K248</f>
      </c>
      <c r="V41" s="29">
        <v>25639</v>
      </c>
      <c r="W41" s="25" t="s">
        <v>298</v>
      </c>
      <c r="X41" s="26">
        <f>+'[1]70北小'!AO300</f>
        <v>0</v>
      </c>
      <c r="Y41" s="27">
        <f>+'[1]70北小'!K300</f>
      </c>
    </row>
    <row r="42" spans="2:25" ht="16.5">
      <c r="B42" s="24">
        <v>25140</v>
      </c>
      <c r="C42" s="25" t="s">
        <v>25</v>
      </c>
      <c r="D42" s="26">
        <f>+'[1]70北小'!AO43</f>
        <v>0</v>
      </c>
      <c r="E42" s="27" t="str">
        <f>+'[1]70北小'!K43</f>
        <v>Y</v>
      </c>
      <c r="F42" s="24">
        <v>25240</v>
      </c>
      <c r="G42" s="25" t="s">
        <v>101</v>
      </c>
      <c r="H42" s="26">
        <f>+'[1]70北小'!AO95</f>
        <v>0</v>
      </c>
      <c r="I42" s="27">
        <f>+'[1]70北小'!K95</f>
      </c>
      <c r="J42" s="24">
        <v>25340</v>
      </c>
      <c r="K42" s="25" t="s">
        <v>142</v>
      </c>
      <c r="L42" s="26">
        <f>+'[1]70北小'!AO146</f>
        <v>0</v>
      </c>
      <c r="M42" s="27">
        <f>+'[1]70北小'!K146</f>
      </c>
      <c r="N42" s="24">
        <v>25440</v>
      </c>
      <c r="O42" s="25" t="s">
        <v>190</v>
      </c>
      <c r="P42" s="26">
        <f>+'[1]70北小'!AO198</f>
        <v>0</v>
      </c>
      <c r="Q42" s="27">
        <f>+'[1]70北小'!K198</f>
      </c>
      <c r="R42" s="24">
        <v>25540</v>
      </c>
      <c r="S42" s="28" t="s">
        <v>245</v>
      </c>
      <c r="T42" s="26">
        <f>+'[1]70北小'!AO249</f>
        <v>0</v>
      </c>
      <c r="U42" s="27">
        <f>+'[1]70北小'!K249</f>
      </c>
      <c r="V42" s="29">
        <v>25640</v>
      </c>
      <c r="W42" s="25" t="s">
        <v>300</v>
      </c>
      <c r="X42" s="26">
        <f>+'[1]70北小'!AO301</f>
        <v>0</v>
      </c>
      <c r="Y42" s="27">
        <f>+'[1]70北小'!K301</f>
      </c>
    </row>
    <row r="43" spans="2:25" ht="16.5">
      <c r="B43" s="24">
        <v>25141</v>
      </c>
      <c r="C43" s="25" t="s">
        <v>42</v>
      </c>
      <c r="D43" s="26">
        <f>+'[1]70北小'!AO44</f>
        <v>0</v>
      </c>
      <c r="E43" s="27">
        <f>+'[1]70北小'!K44</f>
      </c>
      <c r="F43" s="24">
        <v>25241</v>
      </c>
      <c r="G43" s="25" t="s">
        <v>106</v>
      </c>
      <c r="H43" s="26">
        <f>+'[1]70北小'!AO96</f>
        <v>0</v>
      </c>
      <c r="I43" s="27">
        <f>+'[1]70北小'!K96</f>
      </c>
      <c r="J43" s="24">
        <v>25341</v>
      </c>
      <c r="K43" s="25" t="s">
        <v>115</v>
      </c>
      <c r="L43" s="26">
        <f>+'[1]70北小'!AO147</f>
        <v>0</v>
      </c>
      <c r="M43" s="27">
        <f>+'[1]70北小'!K147</f>
      </c>
      <c r="N43" s="24">
        <v>25441</v>
      </c>
      <c r="O43" s="25" t="s">
        <v>189</v>
      </c>
      <c r="P43" s="26">
        <f>+'[1]70北小'!AO199</f>
        <v>0</v>
      </c>
      <c r="Q43" s="27">
        <f>+'[1]70北小'!K199</f>
      </c>
      <c r="R43" s="24">
        <v>25541</v>
      </c>
      <c r="S43" s="28" t="s">
        <v>214</v>
      </c>
      <c r="T43" s="26">
        <f>+'[1]70北小'!AO250</f>
        <v>0</v>
      </c>
      <c r="U43" s="27">
        <f>+'[1]70北小'!K250</f>
      </c>
      <c r="V43" s="29">
        <v>25641</v>
      </c>
      <c r="W43" s="25" t="s">
        <v>294</v>
      </c>
      <c r="X43" s="26">
        <f>+'[1]70北小'!AO302</f>
        <v>0</v>
      </c>
      <c r="Y43" s="27">
        <f>+'[1]70北小'!K302</f>
      </c>
    </row>
    <row r="44" spans="2:25" ht="16.5">
      <c r="B44" s="24">
        <v>25142</v>
      </c>
      <c r="C44" s="25" t="s">
        <v>37</v>
      </c>
      <c r="D44" s="26">
        <f>+'[1]70北小'!AO45</f>
        <v>0</v>
      </c>
      <c r="E44" s="27">
        <f>+'[1]70北小'!K45</f>
      </c>
      <c r="F44" s="24">
        <v>25242</v>
      </c>
      <c r="G44" s="25" t="s">
        <v>69</v>
      </c>
      <c r="H44" s="26">
        <f>+'[1]70北小'!AO97</f>
        <v>0</v>
      </c>
      <c r="I44" s="27">
        <f>+'[1]70北小'!K97</f>
      </c>
      <c r="J44" s="24">
        <v>25342</v>
      </c>
      <c r="K44" s="25" t="s">
        <v>113</v>
      </c>
      <c r="L44" s="26">
        <f>+'[1]70北小'!AO148</f>
        <v>0</v>
      </c>
      <c r="M44" s="27">
        <f>+'[1]70北小'!K148</f>
      </c>
      <c r="N44" s="24">
        <v>25442</v>
      </c>
      <c r="O44" s="25" t="s">
        <v>191</v>
      </c>
      <c r="P44" s="26">
        <f>+'[1]70北小'!AO200</f>
        <v>0</v>
      </c>
      <c r="Q44" s="27">
        <f>+'[1]70北小'!K200</f>
      </c>
      <c r="R44" s="24">
        <v>25542</v>
      </c>
      <c r="S44" s="28" t="s">
        <v>242</v>
      </c>
      <c r="T44" s="26">
        <f>+'[1]70北小'!AO251</f>
        <v>0</v>
      </c>
      <c r="U44" s="27">
        <f>+'[1]70北小'!K251</f>
      </c>
      <c r="V44" s="29">
        <v>25642</v>
      </c>
      <c r="W44" s="25" t="s">
        <v>293</v>
      </c>
      <c r="X44" s="26">
        <f>+'[1]70北小'!AO303</f>
        <v>0</v>
      </c>
      <c r="Y44" s="27">
        <f>+'[1]70北小'!K303</f>
      </c>
    </row>
    <row r="45" spans="2:25" ht="16.5">
      <c r="B45" s="24">
        <v>25143</v>
      </c>
      <c r="C45" s="25" t="s">
        <v>12</v>
      </c>
      <c r="D45" s="26">
        <f>+'[1]70北小'!AO46</f>
        <v>0</v>
      </c>
      <c r="E45" s="27">
        <f>+'[1]70北小'!K46</f>
      </c>
      <c r="F45" s="24">
        <v>25243</v>
      </c>
      <c r="G45" s="25" t="s">
        <v>64</v>
      </c>
      <c r="H45" s="26">
        <f>+'[1]70北小'!AO98</f>
        <v>0</v>
      </c>
      <c r="I45" s="27">
        <f>+'[1]70北小'!K98</f>
      </c>
      <c r="J45" s="24">
        <v>25343</v>
      </c>
      <c r="K45" s="25" t="s">
        <v>116</v>
      </c>
      <c r="L45" s="26">
        <f>+'[1]70北小'!AO149</f>
        <v>0</v>
      </c>
      <c r="M45" s="27">
        <f>+'[1]70北小'!K149</f>
      </c>
      <c r="N45" s="24">
        <v>25443</v>
      </c>
      <c r="O45" s="25" t="s">
        <v>178</v>
      </c>
      <c r="P45" s="26">
        <f>+'[1]70北小'!AO201</f>
        <v>0</v>
      </c>
      <c r="Q45" s="27">
        <f>+'[1]70北小'!K201</f>
      </c>
      <c r="R45" s="24">
        <v>25543</v>
      </c>
      <c r="S45" s="28" t="s">
        <v>222</v>
      </c>
      <c r="T45" s="26">
        <f>+'[1]70北小'!AO252</f>
        <v>0</v>
      </c>
      <c r="U45" s="27">
        <f>+'[1]70北小'!K252</f>
      </c>
      <c r="V45" s="29">
        <v>25643</v>
      </c>
      <c r="W45" s="25" t="s">
        <v>269</v>
      </c>
      <c r="X45" s="26">
        <f>+'[1]70北小'!AO304</f>
        <v>0</v>
      </c>
      <c r="Y45" s="27">
        <f>+'[1]70北小'!K304</f>
      </c>
    </row>
    <row r="46" spans="2:25" ht="16.5">
      <c r="B46" s="24">
        <v>25144</v>
      </c>
      <c r="C46" s="25" t="s">
        <v>11</v>
      </c>
      <c r="D46" s="26">
        <f>+'[1]70北小'!AO47</f>
        <v>0</v>
      </c>
      <c r="E46" s="27">
        <f>+'[1]70北小'!K47</f>
      </c>
      <c r="F46" s="24">
        <v>25244</v>
      </c>
      <c r="G46" s="25" t="s">
        <v>93</v>
      </c>
      <c r="H46" s="26">
        <f>+'[1]70北小'!AO99</f>
        <v>0</v>
      </c>
      <c r="I46" s="27">
        <f>+'[1]70北小'!K99</f>
      </c>
      <c r="J46" s="24">
        <v>25344</v>
      </c>
      <c r="K46" s="25" t="s">
        <v>144</v>
      </c>
      <c r="L46" s="26">
        <f>+'[1]70北小'!AO150</f>
        <v>0</v>
      </c>
      <c r="M46" s="27">
        <f>+'[1]70北小'!K150</f>
      </c>
      <c r="N46" s="24">
        <v>25444</v>
      </c>
      <c r="O46" s="25" t="s">
        <v>200</v>
      </c>
      <c r="P46" s="26">
        <f>+'[1]70北小'!AO202</f>
        <v>0</v>
      </c>
      <c r="Q46" s="27">
        <f>+'[1]70北小'!K202</f>
      </c>
      <c r="R46" s="24">
        <v>25544</v>
      </c>
      <c r="S46" s="28" t="s">
        <v>261</v>
      </c>
      <c r="T46" s="26">
        <f>+'[1]70北小'!AO253</f>
        <v>0</v>
      </c>
      <c r="U46" s="27">
        <f>+'[1]70北小'!K253</f>
      </c>
      <c r="V46" s="29">
        <v>25644</v>
      </c>
      <c r="W46" s="25" t="s">
        <v>266</v>
      </c>
      <c r="X46" s="26">
        <f>+'[1]70北小'!AO305</f>
        <v>0</v>
      </c>
      <c r="Y46" s="27">
        <f>+'[1]70北小'!K305</f>
      </c>
    </row>
    <row r="47" spans="2:25" ht="16.5">
      <c r="B47" s="24">
        <v>25145</v>
      </c>
      <c r="C47" s="25" t="s">
        <v>26</v>
      </c>
      <c r="D47" s="26">
        <f>+'[1]70北小'!AO48</f>
        <v>0</v>
      </c>
      <c r="E47" s="27">
        <f>+'[1]70北小'!K48</f>
      </c>
      <c r="F47" s="24">
        <v>25245</v>
      </c>
      <c r="G47" s="25" t="s">
        <v>71</v>
      </c>
      <c r="H47" s="26">
        <f>+'[1]70北小'!AO100</f>
        <v>0</v>
      </c>
      <c r="I47" s="27">
        <f>+'[1]70北小'!K100</f>
      </c>
      <c r="J47" s="24">
        <v>25345</v>
      </c>
      <c r="K47" s="25" t="s">
        <v>124</v>
      </c>
      <c r="L47" s="26">
        <f>+'[1]70北小'!AO151</f>
        <v>0</v>
      </c>
      <c r="M47" s="27">
        <f>+'[1]70北小'!K151</f>
      </c>
      <c r="N47" s="24">
        <v>25445</v>
      </c>
      <c r="O47" s="25" t="s">
        <v>162</v>
      </c>
      <c r="P47" s="26">
        <f>+'[1]70北小'!AO203</f>
        <v>0</v>
      </c>
      <c r="Q47" s="27">
        <f>+'[1]70北小'!K203</f>
      </c>
      <c r="R47" s="24">
        <v>25545</v>
      </c>
      <c r="S47" s="28" t="s">
        <v>228</v>
      </c>
      <c r="T47" s="26">
        <f>+'[1]70北小'!AO254</f>
        <v>0</v>
      </c>
      <c r="U47" s="27">
        <f>+'[1]70北小'!K254</f>
      </c>
      <c r="V47" s="29">
        <v>25645</v>
      </c>
      <c r="W47" s="25" t="s">
        <v>290</v>
      </c>
      <c r="X47" s="26">
        <f>+'[1]70北小'!AO306</f>
        <v>0</v>
      </c>
      <c r="Y47" s="27">
        <f>+'[1]70北小'!K306</f>
      </c>
    </row>
    <row r="48" spans="2:25" ht="16.5">
      <c r="B48" s="24">
        <v>25146</v>
      </c>
      <c r="C48" s="25" t="s">
        <v>33</v>
      </c>
      <c r="D48" s="26">
        <f>+'[1]70北小'!AO49</f>
        <v>0</v>
      </c>
      <c r="E48" s="27">
        <f>+'[1]70北小'!K49</f>
      </c>
      <c r="F48" s="24">
        <v>25246</v>
      </c>
      <c r="G48" s="25" t="s">
        <v>105</v>
      </c>
      <c r="H48" s="26">
        <f>+'[1]70北小'!AO101</f>
        <v>0</v>
      </c>
      <c r="I48" s="27" t="str">
        <f>+'[1]70北小'!K101</f>
        <v>Y</v>
      </c>
      <c r="J48" s="24">
        <v>25346</v>
      </c>
      <c r="K48" s="25" t="s">
        <v>159</v>
      </c>
      <c r="L48" s="26">
        <f>+'[1]70北小'!AO152</f>
        <v>0</v>
      </c>
      <c r="M48" s="27">
        <f>+'[1]70北小'!K152</f>
      </c>
      <c r="N48" s="24">
        <v>25446</v>
      </c>
      <c r="O48" s="25" t="s">
        <v>202</v>
      </c>
      <c r="P48" s="26">
        <f>+'[1]70北小'!AO204</f>
        <v>0</v>
      </c>
      <c r="Q48" s="27">
        <f>+'[1]70北小'!K204</f>
      </c>
      <c r="R48" s="24">
        <v>25546</v>
      </c>
      <c r="S48" s="28" t="s">
        <v>226</v>
      </c>
      <c r="T48" s="26">
        <f>+'[1]70北小'!AO255</f>
        <v>0</v>
      </c>
      <c r="U48" s="27">
        <f>+'[1]70北小'!K255</f>
      </c>
      <c r="V48" s="29">
        <v>25646</v>
      </c>
      <c r="W48" s="25" t="s">
        <v>277</v>
      </c>
      <c r="X48" s="26">
        <f>+'[1]70北小'!AO307</f>
        <v>0</v>
      </c>
      <c r="Y48" s="27">
        <f>+'[1]70北小'!K307</f>
      </c>
    </row>
    <row r="49" spans="2:25" ht="16.5">
      <c r="B49" s="24">
        <v>25147</v>
      </c>
      <c r="C49" s="25" t="s">
        <v>48</v>
      </c>
      <c r="D49" s="26">
        <f>+'[1]70北小'!AO50</f>
        <v>0</v>
      </c>
      <c r="E49" s="27">
        <f>+'[1]70北小'!K50</f>
      </c>
      <c r="F49" s="24">
        <v>25247</v>
      </c>
      <c r="G49" s="25" t="s">
        <v>72</v>
      </c>
      <c r="H49" s="26">
        <f>+'[1]70北小'!AO102</f>
        <v>0</v>
      </c>
      <c r="I49" s="27">
        <f>+'[1]70北小'!K102</f>
      </c>
      <c r="J49" s="24">
        <v>25347</v>
      </c>
      <c r="K49" s="25" t="s">
        <v>156</v>
      </c>
      <c r="L49" s="26">
        <f>+'[1]70北小'!AO153</f>
        <v>0</v>
      </c>
      <c r="M49" s="27">
        <f>+'[1]70北小'!K153</f>
      </c>
      <c r="N49" s="24">
        <v>25447</v>
      </c>
      <c r="O49" s="25" t="s">
        <v>197</v>
      </c>
      <c r="P49" s="26">
        <f>+'[1]70北小'!AO205</f>
        <v>0</v>
      </c>
      <c r="Q49" s="27">
        <f>+'[1]70北小'!K205</f>
      </c>
      <c r="R49" s="24">
        <v>25547</v>
      </c>
      <c r="S49" s="28" t="s">
        <v>330</v>
      </c>
      <c r="T49" s="26">
        <f>+'[1]70北小'!AO256</f>
        <v>0</v>
      </c>
      <c r="U49" s="27">
        <f>+'[1]70北小'!K256</f>
      </c>
      <c r="V49" s="29"/>
      <c r="W49" s="25"/>
      <c r="X49" s="26"/>
      <c r="Y49" s="27"/>
    </row>
    <row r="50" spans="2:25" ht="16.5">
      <c r="B50" s="24">
        <v>25148</v>
      </c>
      <c r="C50" s="25" t="s">
        <v>49</v>
      </c>
      <c r="D50" s="26">
        <f>+'[1]70北小'!AO51</f>
        <v>0</v>
      </c>
      <c r="E50" s="27" t="str">
        <f>+'[1]70北小'!K51</f>
        <v>Y</v>
      </c>
      <c r="F50" s="24">
        <v>25248</v>
      </c>
      <c r="G50" s="25" t="s">
        <v>91</v>
      </c>
      <c r="H50" s="26">
        <f>+'[1]70北小'!AO103</f>
        <v>0</v>
      </c>
      <c r="I50" s="27">
        <f>+'[1]70北小'!K103</f>
      </c>
      <c r="J50" s="24">
        <v>25348</v>
      </c>
      <c r="K50" s="25" t="s">
        <v>119</v>
      </c>
      <c r="L50" s="26">
        <f>+'[1]70北小'!AO154</f>
        <v>0</v>
      </c>
      <c r="M50" s="27">
        <f>+'[1]70北小'!K154</f>
      </c>
      <c r="N50" s="24">
        <v>25448</v>
      </c>
      <c r="O50" s="25" t="s">
        <v>171</v>
      </c>
      <c r="P50" s="26">
        <f>+'[1]70北小'!AO206</f>
        <v>0</v>
      </c>
      <c r="Q50" s="27">
        <f>+'[1]70北小'!K206</f>
      </c>
      <c r="R50" s="24">
        <v>25548</v>
      </c>
      <c r="S50" s="28" t="s">
        <v>253</v>
      </c>
      <c r="T50" s="26">
        <f>+'[1]70北小'!AO257</f>
        <v>0</v>
      </c>
      <c r="U50" s="27">
        <f>+'[1]70北小'!K257</f>
      </c>
      <c r="V50" s="29"/>
      <c r="W50" s="25"/>
      <c r="X50" s="26"/>
      <c r="Y50" s="27"/>
    </row>
    <row r="51" spans="2:25" ht="16.5">
      <c r="B51" s="24">
        <v>25149</v>
      </c>
      <c r="C51" s="25" t="s">
        <v>46</v>
      </c>
      <c r="D51" s="26">
        <f>+'[1]70北小'!AO52</f>
        <v>0</v>
      </c>
      <c r="E51" s="27">
        <f>+'[1]70北小'!K52</f>
      </c>
      <c r="F51" s="24">
        <v>25249</v>
      </c>
      <c r="G51" s="25" t="s">
        <v>83</v>
      </c>
      <c r="H51" s="26">
        <f>+'[1]70北小'!AO104</f>
        <v>0</v>
      </c>
      <c r="I51" s="27">
        <f>+'[1]70北小'!K104</f>
      </c>
      <c r="J51" s="24">
        <v>25349</v>
      </c>
      <c r="K51" s="25" t="s">
        <v>109</v>
      </c>
      <c r="L51" s="26">
        <f>+'[1]70北小'!AO155</f>
        <v>0</v>
      </c>
      <c r="M51" s="27">
        <f>+'[1]70北小'!K155</f>
      </c>
      <c r="N51" s="24">
        <v>25449</v>
      </c>
      <c r="O51" s="25" t="s">
        <v>165</v>
      </c>
      <c r="P51" s="26">
        <f>+'[1]70北小'!AO207</f>
        <v>0</v>
      </c>
      <c r="Q51" s="27">
        <f>+'[1]70北小'!K207</f>
      </c>
      <c r="R51" s="24">
        <v>25549</v>
      </c>
      <c r="S51" s="28" t="s">
        <v>248</v>
      </c>
      <c r="T51" s="26">
        <f>+'[1]70北小'!AO258</f>
        <v>0</v>
      </c>
      <c r="U51" s="27">
        <f>+'[1]70北小'!K258</f>
      </c>
      <c r="V51" s="29"/>
      <c r="W51" s="25"/>
      <c r="X51" s="26"/>
      <c r="Y51" s="27"/>
    </row>
    <row r="52" spans="2:25" ht="16.5">
      <c r="B52" s="24">
        <v>25150</v>
      </c>
      <c r="C52" s="25" t="s">
        <v>54</v>
      </c>
      <c r="D52" s="26">
        <f>+'[1]70北小'!AO53</f>
        <v>0</v>
      </c>
      <c r="E52" s="27">
        <f>+'[1]70北小'!K53</f>
      </c>
      <c r="F52" s="24">
        <v>25250</v>
      </c>
      <c r="G52" s="25" t="s">
        <v>78</v>
      </c>
      <c r="H52" s="26">
        <f>+'[1]70北小'!AO105</f>
        <v>0</v>
      </c>
      <c r="I52" s="27">
        <f>+'[1]70北小'!K105</f>
      </c>
      <c r="J52" s="24">
        <v>25350</v>
      </c>
      <c r="K52" s="25" t="s">
        <v>111</v>
      </c>
      <c r="L52" s="26">
        <f>+'[1]70北小'!AO156</f>
        <v>0</v>
      </c>
      <c r="M52" s="27">
        <f>+'[1]70北小'!K156</f>
      </c>
      <c r="N52" s="24">
        <v>25450</v>
      </c>
      <c r="O52" s="25" t="s">
        <v>198</v>
      </c>
      <c r="P52" s="26">
        <f>+'[1]70北小'!AO208</f>
        <v>0</v>
      </c>
      <c r="Q52" s="27">
        <f>+'[1]70北小'!K208</f>
      </c>
      <c r="R52" s="29">
        <v>25550</v>
      </c>
      <c r="S52" s="28" t="s">
        <v>260</v>
      </c>
      <c r="T52" s="26">
        <f>+'[1]70北小'!AO259</f>
        <v>0</v>
      </c>
      <c r="U52" s="27">
        <f>+'[1]70北小'!K259</f>
      </c>
      <c r="V52" s="29"/>
      <c r="W52" s="25"/>
      <c r="X52" s="26"/>
      <c r="Y52" s="27"/>
    </row>
    <row r="53" spans="2:25" ht="16.5">
      <c r="B53" s="24">
        <v>25151</v>
      </c>
      <c r="C53" s="25" t="s">
        <v>22</v>
      </c>
      <c r="D53" s="26">
        <f>+'[1]70北小'!AO54</f>
        <v>0</v>
      </c>
      <c r="E53" s="27">
        <f>+'[1]70北小'!K54</f>
      </c>
      <c r="F53" s="24">
        <v>25251</v>
      </c>
      <c r="G53" s="25" t="s">
        <v>86</v>
      </c>
      <c r="H53" s="26">
        <f>+'[1]70北小'!AO106</f>
        <v>0</v>
      </c>
      <c r="I53" s="27">
        <f>+'[1]70北小'!K106</f>
      </c>
      <c r="J53" s="24">
        <v>25351</v>
      </c>
      <c r="K53" s="25" t="s">
        <v>150</v>
      </c>
      <c r="L53" s="26">
        <f>+'[1]70北小'!AO157</f>
        <v>0</v>
      </c>
      <c r="M53" s="27">
        <f>+'[1]70北小'!K157</f>
      </c>
      <c r="N53" s="24">
        <v>25451</v>
      </c>
      <c r="O53" s="25" t="s">
        <v>167</v>
      </c>
      <c r="P53" s="26">
        <f>+'[1]70北小'!AO209</f>
        <v>0</v>
      </c>
      <c r="Q53" s="27">
        <f>+'[1]70北小'!K209</f>
      </c>
      <c r="R53" s="29">
        <v>25551</v>
      </c>
      <c r="S53" s="28" t="s">
        <v>225</v>
      </c>
      <c r="T53" s="26">
        <f>+'[1]70北小'!AO260</f>
        <v>0</v>
      </c>
      <c r="U53" s="27">
        <f>+'[1]70北小'!K260</f>
      </c>
      <c r="V53" s="29"/>
      <c r="W53" s="25"/>
      <c r="X53" s="26"/>
      <c r="Y53" s="27"/>
    </row>
    <row r="54" spans="2:25" ht="16.5">
      <c r="B54" s="24">
        <v>25152</v>
      </c>
      <c r="C54" s="25" t="s">
        <v>29</v>
      </c>
      <c r="D54" s="26">
        <f>+'[1]70北小'!AO55</f>
        <v>0</v>
      </c>
      <c r="E54" s="27" t="str">
        <f>+'[1]70北小'!K55</f>
        <v>Y</v>
      </c>
      <c r="F54" s="24"/>
      <c r="G54" s="25"/>
      <c r="H54" s="26"/>
      <c r="I54" s="27"/>
      <c r="J54" s="24">
        <v>25352</v>
      </c>
      <c r="K54" s="25" t="s">
        <v>137</v>
      </c>
      <c r="L54" s="26">
        <f>+'[1]70北小'!AO158</f>
        <v>0</v>
      </c>
      <c r="M54" s="27">
        <f>+'[1]70北小'!K158</f>
      </c>
      <c r="N54" s="24"/>
      <c r="O54" s="25"/>
      <c r="P54" s="26"/>
      <c r="Q54" s="27"/>
      <c r="R54" s="29">
        <v>25552</v>
      </c>
      <c r="S54" s="28" t="s">
        <v>249</v>
      </c>
      <c r="T54" s="26">
        <f>+'[1]70北小'!AO261</f>
        <v>0</v>
      </c>
      <c r="U54" s="27">
        <f>+'[1]70北小'!K261</f>
      </c>
      <c r="V54" s="29"/>
      <c r="W54" s="25"/>
      <c r="X54" s="26"/>
      <c r="Y54" s="27"/>
    </row>
    <row r="55" spans="2:25" ht="16.5">
      <c r="B55" s="24"/>
      <c r="C55" s="25"/>
      <c r="D55" s="26"/>
      <c r="E55" s="27"/>
      <c r="F55" s="24"/>
      <c r="G55" s="25"/>
      <c r="H55" s="26"/>
      <c r="I55" s="27"/>
      <c r="J55" s="24"/>
      <c r="K55" s="25"/>
      <c r="L55" s="26"/>
      <c r="M55" s="27"/>
      <c r="N55" s="24"/>
      <c r="O55" s="25"/>
      <c r="P55" s="26"/>
      <c r="Q55" s="27"/>
      <c r="R55" s="24"/>
      <c r="S55" s="28"/>
      <c r="T55" s="26"/>
      <c r="U55" s="27"/>
      <c r="V55" s="29"/>
      <c r="W55" s="25"/>
      <c r="X55" s="26"/>
      <c r="Y55" s="27"/>
    </row>
    <row r="56" spans="2:25" ht="16.5">
      <c r="B56" s="24"/>
      <c r="C56" s="25"/>
      <c r="D56" s="26"/>
      <c r="E56" s="27"/>
      <c r="F56" s="24"/>
      <c r="G56" s="25"/>
      <c r="H56" s="26"/>
      <c r="I56" s="27"/>
      <c r="J56" s="24"/>
      <c r="K56" s="25"/>
      <c r="L56" s="26"/>
      <c r="M56" s="27"/>
      <c r="N56" s="24"/>
      <c r="O56" s="25"/>
      <c r="P56" s="26"/>
      <c r="Q56" s="27"/>
      <c r="R56" s="24"/>
      <c r="S56" s="28"/>
      <c r="T56" s="26"/>
      <c r="U56" s="27"/>
      <c r="V56" s="29"/>
      <c r="W56" s="25"/>
      <c r="X56" s="12"/>
      <c r="Y56" s="27"/>
    </row>
    <row r="57" spans="2:25" ht="16.5">
      <c r="B57" s="24"/>
      <c r="C57" s="25"/>
      <c r="D57" s="26"/>
      <c r="E57" s="27"/>
      <c r="F57" s="24"/>
      <c r="G57" s="25"/>
      <c r="H57" s="26"/>
      <c r="I57" s="27"/>
      <c r="J57" s="24"/>
      <c r="K57" s="25"/>
      <c r="L57" s="26"/>
      <c r="M57" s="27"/>
      <c r="N57" s="24"/>
      <c r="O57" s="25"/>
      <c r="P57" s="26"/>
      <c r="Q57" s="27"/>
      <c r="R57" s="24"/>
      <c r="S57" s="28"/>
      <c r="T57" s="26"/>
      <c r="U57" s="27"/>
      <c r="V57" s="24"/>
      <c r="X57" s="12"/>
      <c r="Y57" s="27"/>
    </row>
    <row r="58" spans="2:25" ht="16.5">
      <c r="B58" s="24"/>
      <c r="C58" s="25"/>
      <c r="D58" s="26"/>
      <c r="E58" s="27"/>
      <c r="F58" s="24"/>
      <c r="G58" s="25"/>
      <c r="H58" s="26"/>
      <c r="I58" s="27"/>
      <c r="J58" s="24"/>
      <c r="K58" s="25"/>
      <c r="L58" s="26"/>
      <c r="M58" s="27"/>
      <c r="N58" s="24"/>
      <c r="O58" s="25"/>
      <c r="P58" s="26"/>
      <c r="Q58" s="27"/>
      <c r="R58" s="24"/>
      <c r="S58" s="28"/>
      <c r="T58" s="26"/>
      <c r="U58" s="27"/>
      <c r="V58" s="24"/>
      <c r="X58" s="12"/>
      <c r="Y58" s="27"/>
    </row>
    <row r="59" spans="2:25" ht="16.5">
      <c r="B59" s="24"/>
      <c r="C59" s="25"/>
      <c r="D59" s="26"/>
      <c r="E59" s="27"/>
      <c r="F59" s="24"/>
      <c r="G59" s="25"/>
      <c r="H59" s="26"/>
      <c r="I59" s="27"/>
      <c r="J59" s="24"/>
      <c r="K59" s="25"/>
      <c r="L59" s="26"/>
      <c r="M59" s="27"/>
      <c r="N59" s="24"/>
      <c r="O59" s="25"/>
      <c r="P59" s="26"/>
      <c r="Q59" s="27"/>
      <c r="R59" s="24"/>
      <c r="S59" s="28"/>
      <c r="T59" s="26"/>
      <c r="U59" s="27"/>
      <c r="V59" s="24"/>
      <c r="X59" s="12"/>
      <c r="Y59" s="27"/>
    </row>
    <row r="60" spans="2:26" ht="16.5">
      <c r="B60" s="24"/>
      <c r="C60" s="25"/>
      <c r="D60" s="26"/>
      <c r="E60" s="27"/>
      <c r="F60" s="24"/>
      <c r="G60" s="25"/>
      <c r="H60" s="26"/>
      <c r="I60" s="27"/>
      <c r="J60" s="24"/>
      <c r="K60" s="25"/>
      <c r="L60" s="26"/>
      <c r="M60" s="27"/>
      <c r="N60" s="24"/>
      <c r="O60" s="25"/>
      <c r="P60" s="26"/>
      <c r="Q60" s="27"/>
      <c r="R60" s="24"/>
      <c r="S60" s="28"/>
      <c r="T60" s="26"/>
      <c r="U60" s="27"/>
      <c r="V60" s="24"/>
      <c r="X60" s="12"/>
      <c r="Y60" s="12"/>
      <c r="Z60" s="23"/>
    </row>
    <row r="61" spans="2:26" ht="16.5">
      <c r="B61" s="24"/>
      <c r="C61" s="25"/>
      <c r="D61" s="26"/>
      <c r="E61" s="27"/>
      <c r="F61" s="24"/>
      <c r="G61" s="25"/>
      <c r="H61" s="26"/>
      <c r="I61" s="27"/>
      <c r="J61" s="24"/>
      <c r="L61" s="12"/>
      <c r="M61" s="12"/>
      <c r="N61" s="24"/>
      <c r="P61" s="12"/>
      <c r="Q61" s="12"/>
      <c r="R61" s="24"/>
      <c r="S61" s="28"/>
      <c r="T61" s="26"/>
      <c r="U61" s="27"/>
      <c r="V61" s="24"/>
      <c r="X61" s="12"/>
      <c r="Y61" s="12"/>
      <c r="Z61" s="23"/>
    </row>
    <row r="62" spans="2:26" ht="16.5">
      <c r="B62" s="24"/>
      <c r="C62" s="25"/>
      <c r="D62" s="26"/>
      <c r="E62" s="27"/>
      <c r="F62" s="24"/>
      <c r="G62" s="25"/>
      <c r="H62" s="26"/>
      <c r="I62" s="27"/>
      <c r="J62" s="24"/>
      <c r="L62" s="12"/>
      <c r="M62" s="12"/>
      <c r="N62" s="24"/>
      <c r="P62" s="12"/>
      <c r="Q62" s="12"/>
      <c r="R62" s="24"/>
      <c r="S62" s="28"/>
      <c r="T62" s="26"/>
      <c r="U62" s="27"/>
      <c r="V62" s="24"/>
      <c r="X62" s="12"/>
      <c r="Y62" s="12"/>
      <c r="Z62" s="23"/>
    </row>
    <row r="63" spans="2:26" ht="16.5">
      <c r="B63" s="24"/>
      <c r="D63" s="12"/>
      <c r="E63" s="12"/>
      <c r="F63" s="24"/>
      <c r="G63" s="25"/>
      <c r="H63" s="26"/>
      <c r="I63" s="27"/>
      <c r="J63" s="24"/>
      <c r="L63" s="12"/>
      <c r="M63" s="12"/>
      <c r="N63" s="24"/>
      <c r="P63" s="12"/>
      <c r="Q63" s="12"/>
      <c r="R63" s="24"/>
      <c r="S63" s="28"/>
      <c r="T63" s="26"/>
      <c r="U63" s="27"/>
      <c r="V63" s="24"/>
      <c r="X63" s="12"/>
      <c r="Y63" s="12"/>
      <c r="Z63" s="23"/>
    </row>
    <row r="64" spans="2:26" ht="16.5">
      <c r="B64" s="24"/>
      <c r="D64" s="12"/>
      <c r="E64" s="12"/>
      <c r="F64" s="24"/>
      <c r="G64" s="25"/>
      <c r="H64" s="26"/>
      <c r="I64" s="27"/>
      <c r="J64" s="24"/>
      <c r="L64" s="12"/>
      <c r="M64" s="12"/>
      <c r="N64" s="24"/>
      <c r="P64" s="12"/>
      <c r="Q64" s="12"/>
      <c r="R64" s="24"/>
      <c r="S64" s="28"/>
      <c r="T64" s="26"/>
      <c r="U64" s="27"/>
      <c r="V64" s="24"/>
      <c r="X64" s="12"/>
      <c r="Y64" s="12"/>
      <c r="Z64" s="23"/>
    </row>
    <row r="65" spans="2:26" ht="15">
      <c r="B65" s="24"/>
      <c r="D65" s="12"/>
      <c r="E65" s="12"/>
      <c r="F65" s="24"/>
      <c r="H65" s="12"/>
      <c r="I65" s="12"/>
      <c r="J65" s="24"/>
      <c r="L65" s="12"/>
      <c r="M65" s="12"/>
      <c r="N65" s="24"/>
      <c r="P65" s="12"/>
      <c r="Q65" s="12"/>
      <c r="R65" s="24"/>
      <c r="T65" s="12"/>
      <c r="U65" s="12"/>
      <c r="V65" s="24"/>
      <c r="X65" s="12"/>
      <c r="Y65" s="12"/>
      <c r="Z65" s="23"/>
    </row>
    <row r="66" spans="2:26" ht="15">
      <c r="B66" s="24"/>
      <c r="D66" s="12"/>
      <c r="E66" s="12"/>
      <c r="F66" s="24"/>
      <c r="H66" s="12"/>
      <c r="I66" s="12"/>
      <c r="J66" s="24"/>
      <c r="L66" s="12"/>
      <c r="M66" s="12"/>
      <c r="N66" s="24"/>
      <c r="P66" s="12"/>
      <c r="Q66" s="12"/>
      <c r="R66" s="24"/>
      <c r="T66" s="12"/>
      <c r="U66" s="12"/>
      <c r="V66" s="24"/>
      <c r="X66" s="12"/>
      <c r="Y66" s="12"/>
      <c r="Z66" s="23"/>
    </row>
    <row r="67" spans="2:26" ht="15">
      <c r="B67" s="24"/>
      <c r="D67" s="12"/>
      <c r="E67" s="12"/>
      <c r="F67" s="24"/>
      <c r="H67" s="12"/>
      <c r="I67" s="12"/>
      <c r="J67" s="24"/>
      <c r="L67" s="12"/>
      <c r="M67" s="12"/>
      <c r="N67" s="24"/>
      <c r="P67" s="12"/>
      <c r="Q67" s="12"/>
      <c r="R67" s="24"/>
      <c r="T67" s="12"/>
      <c r="U67" s="12"/>
      <c r="V67" s="24"/>
      <c r="X67" s="12"/>
      <c r="Y67" s="12"/>
      <c r="Z67" s="23"/>
    </row>
    <row r="68" spans="2:26" ht="15">
      <c r="B68" s="24"/>
      <c r="D68" s="12"/>
      <c r="E68" s="12"/>
      <c r="F68" s="24"/>
      <c r="H68" s="12"/>
      <c r="I68" s="12"/>
      <c r="J68" s="24"/>
      <c r="L68" s="12"/>
      <c r="M68" s="12"/>
      <c r="N68" s="24"/>
      <c r="P68" s="12"/>
      <c r="Q68" s="12"/>
      <c r="R68" s="24"/>
      <c r="T68" s="12"/>
      <c r="U68" s="12"/>
      <c r="V68" s="24"/>
      <c r="X68" s="12"/>
      <c r="Y68" s="12"/>
      <c r="Z68" s="23"/>
    </row>
    <row r="69" spans="2:26" ht="15">
      <c r="B69" s="24"/>
      <c r="D69" s="12"/>
      <c r="E69" s="12"/>
      <c r="F69" s="24"/>
      <c r="H69" s="12"/>
      <c r="I69" s="12"/>
      <c r="J69" s="24"/>
      <c r="L69" s="12"/>
      <c r="M69" s="12"/>
      <c r="N69" s="24"/>
      <c r="P69" s="12"/>
      <c r="Q69" s="12"/>
      <c r="R69" s="24"/>
      <c r="T69" s="12"/>
      <c r="U69" s="12"/>
      <c r="V69" s="24"/>
      <c r="X69" s="12"/>
      <c r="Y69" s="12"/>
      <c r="Z69" s="23"/>
    </row>
    <row r="70" spans="2:26" ht="15">
      <c r="B70" s="24"/>
      <c r="D70" s="12"/>
      <c r="E70" s="12"/>
      <c r="F70" s="24"/>
      <c r="H70" s="12"/>
      <c r="I70" s="12"/>
      <c r="J70" s="24"/>
      <c r="L70" s="12"/>
      <c r="M70" s="12"/>
      <c r="N70" s="24"/>
      <c r="P70" s="12"/>
      <c r="Q70" s="12"/>
      <c r="R70" s="24"/>
      <c r="T70" s="12"/>
      <c r="U70" s="12"/>
      <c r="V70" s="24"/>
      <c r="X70" s="12"/>
      <c r="Y70" s="12"/>
      <c r="Z70" s="23"/>
    </row>
    <row r="71" spans="2:26" ht="15">
      <c r="B71" s="24"/>
      <c r="D71" s="12"/>
      <c r="E71" s="12"/>
      <c r="F71" s="24"/>
      <c r="H71" s="12"/>
      <c r="I71" s="12"/>
      <c r="J71" s="24"/>
      <c r="L71" s="12"/>
      <c r="M71" s="12"/>
      <c r="N71" s="24"/>
      <c r="P71" s="12"/>
      <c r="Q71" s="12"/>
      <c r="R71" s="24"/>
      <c r="T71" s="12"/>
      <c r="U71" s="12"/>
      <c r="V71" s="24"/>
      <c r="X71" s="12"/>
      <c r="Y71" s="12"/>
      <c r="Z71" s="23"/>
    </row>
    <row r="72" spans="2:26" ht="15">
      <c r="B72" s="24"/>
      <c r="D72" s="12"/>
      <c r="E72" s="12"/>
      <c r="F72" s="24"/>
      <c r="H72" s="12"/>
      <c r="I72" s="12"/>
      <c r="J72" s="24"/>
      <c r="L72" s="12"/>
      <c r="M72" s="12"/>
      <c r="N72" s="24"/>
      <c r="P72" s="12"/>
      <c r="Q72" s="12"/>
      <c r="R72" s="24"/>
      <c r="T72" s="12"/>
      <c r="U72" s="12"/>
      <c r="V72" s="24"/>
      <c r="X72" s="12"/>
      <c r="Y72" s="12"/>
      <c r="Z72" s="23"/>
    </row>
    <row r="73" spans="2:26" ht="17.25" thickBot="1">
      <c r="B73" s="33"/>
      <c r="C73" s="34"/>
      <c r="D73" s="35"/>
      <c r="E73" s="35"/>
      <c r="F73" s="33"/>
      <c r="G73" s="34"/>
      <c r="H73" s="35"/>
      <c r="I73" s="35"/>
      <c r="J73" s="33"/>
      <c r="K73" s="2"/>
      <c r="L73" s="35"/>
      <c r="M73" s="35"/>
      <c r="N73" s="33"/>
      <c r="O73" s="2"/>
      <c r="P73" s="35"/>
      <c r="Q73" s="35"/>
      <c r="R73" s="36"/>
      <c r="S73" s="37"/>
      <c r="T73" s="35"/>
      <c r="U73" s="35"/>
      <c r="V73" s="33"/>
      <c r="W73" s="37"/>
      <c r="X73" s="35"/>
      <c r="Y73" s="35"/>
      <c r="Z73" s="23"/>
    </row>
    <row r="74" spans="2:25" ht="16.5">
      <c r="B74" s="38" t="s">
        <v>0</v>
      </c>
      <c r="C74" s="39" t="s">
        <v>311</v>
      </c>
      <c r="D74" s="40" t="s">
        <v>312</v>
      </c>
      <c r="E74" s="12"/>
      <c r="F74" s="32"/>
      <c r="H74" s="12"/>
      <c r="I74" s="12"/>
      <c r="J74" s="32"/>
      <c r="K74" s="41"/>
      <c r="L74" s="12"/>
      <c r="M74" s="12"/>
      <c r="N74" s="32"/>
      <c r="O74" s="41"/>
      <c r="P74" s="12"/>
      <c r="Q74" s="12"/>
      <c r="R74" s="2"/>
      <c r="S74" s="32"/>
      <c r="T74" s="12"/>
      <c r="U74" s="12"/>
      <c r="V74" s="32"/>
      <c r="W74" s="32"/>
      <c r="X74" s="12"/>
      <c r="Y74" s="12"/>
    </row>
    <row r="76" spans="1:25" s="18" customFormat="1" ht="15.75">
      <c r="A76" s="42" t="s">
        <v>344</v>
      </c>
      <c r="B76" s="32"/>
      <c r="C76" s="32"/>
      <c r="D76" s="12"/>
      <c r="E76" s="12"/>
      <c r="F76" s="32"/>
      <c r="G76" s="32"/>
      <c r="H76" s="12"/>
      <c r="I76" s="12"/>
      <c r="J76" s="32"/>
      <c r="K76" s="32"/>
      <c r="L76" s="12"/>
      <c r="M76" s="12"/>
      <c r="N76" s="32"/>
      <c r="O76" s="32"/>
      <c r="P76" s="12"/>
      <c r="Q76" s="12"/>
      <c r="R76" s="32"/>
      <c r="S76" s="32"/>
      <c r="T76" s="12"/>
      <c r="U76" s="12"/>
      <c r="V76" s="32"/>
      <c r="W76" s="32"/>
      <c r="X76" s="12"/>
      <c r="Y76" s="12"/>
    </row>
    <row r="77" spans="1:28" s="42" customFormat="1" ht="15.75" customHeight="1">
      <c r="A77" s="65" t="s">
        <v>313</v>
      </c>
      <c r="B77" s="65"/>
      <c r="C77" s="65"/>
      <c r="D77" s="43">
        <f>COUNTIF(D3:D73,"R")</f>
        <v>0</v>
      </c>
      <c r="H77" s="43">
        <f>COUNTIF(H3:H73,"R")</f>
        <v>0</v>
      </c>
      <c r="L77" s="43">
        <f>COUNTIF(L3:L73,"R")</f>
        <v>0</v>
      </c>
      <c r="P77" s="43">
        <f>COUNTIF(P3:P73,"R")</f>
        <v>0</v>
      </c>
      <c r="T77" s="43">
        <f>COUNTIF(T3:T73,"R")</f>
        <v>0</v>
      </c>
      <c r="X77" s="43">
        <f>COUNTIF(X3:X73,"R")</f>
        <v>0</v>
      </c>
      <c r="AB77" s="43"/>
    </row>
    <row r="78" spans="1:28" s="42" customFormat="1" ht="15.75" customHeight="1">
      <c r="A78" s="66" t="s">
        <v>314</v>
      </c>
      <c r="B78" s="66"/>
      <c r="C78" s="66"/>
      <c r="D78" s="43">
        <f>COUNTIF(D3:D73,"Y")</f>
        <v>0</v>
      </c>
      <c r="E78" s="12"/>
      <c r="G78" s="42" t="s">
        <v>315</v>
      </c>
      <c r="H78" s="43">
        <f>COUNTIF(H3:H73,"Y")</f>
        <v>0</v>
      </c>
      <c r="I78" s="12"/>
      <c r="L78" s="43">
        <f>COUNTIF(L3:L73,"Y")</f>
        <v>0</v>
      </c>
      <c r="M78" s="12"/>
      <c r="P78" s="43">
        <f>COUNTIF(P3:P73,"Y")</f>
        <v>0</v>
      </c>
      <c r="Q78" s="12"/>
      <c r="T78" s="43">
        <f>COUNTIF(T3:T73,"Y")</f>
        <v>0</v>
      </c>
      <c r="U78" s="12"/>
      <c r="X78" s="43">
        <f>COUNTIF(X3:X73,"Y")</f>
        <v>0</v>
      </c>
      <c r="Y78" s="12"/>
      <c r="AB78" s="43"/>
    </row>
    <row r="79" spans="1:28" s="42" customFormat="1" ht="15.75" customHeight="1">
      <c r="A79" s="67" t="s">
        <v>316</v>
      </c>
      <c r="B79" s="68"/>
      <c r="C79" s="68"/>
      <c r="D79" s="43">
        <f>COUNTIF(D3:D73,"M")</f>
        <v>0</v>
      </c>
      <c r="H79" s="43">
        <f>COUNTIF(H3:H73,"M")</f>
        <v>0</v>
      </c>
      <c r="L79" s="43">
        <f>COUNTIF(L3:L73,"M")</f>
        <v>0</v>
      </c>
      <c r="P79" s="43">
        <f>COUNTIF(P3:P73,"M")</f>
        <v>0</v>
      </c>
      <c r="T79" s="43">
        <f>COUNTIF(T3:T73,"M")</f>
        <v>0</v>
      </c>
      <c r="X79" s="43">
        <f>COUNTIF(X3:X73,"M")</f>
        <v>0</v>
      </c>
      <c r="AB79" s="44"/>
    </row>
    <row r="80" spans="1:28" s="42" customFormat="1" ht="16.5" thickBot="1">
      <c r="A80" s="45"/>
      <c r="B80" s="45"/>
      <c r="C80" s="46" t="s">
        <v>317</v>
      </c>
      <c r="D80" s="47">
        <f>SUM(D77:D79)</f>
        <v>0</v>
      </c>
      <c r="H80" s="47">
        <f>SUM(H77:H79)</f>
        <v>0</v>
      </c>
      <c r="L80" s="47">
        <f>SUM(L77:L79)</f>
        <v>0</v>
      </c>
      <c r="P80" s="47">
        <f>SUM(P77:P79)</f>
        <v>0</v>
      </c>
      <c r="T80" s="47">
        <f>SUM(T77:T79)</f>
        <v>0</v>
      </c>
      <c r="X80" s="47">
        <f>SUM(X77:X79)</f>
        <v>0</v>
      </c>
      <c r="AB80" s="44"/>
    </row>
    <row r="81" spans="1:28" s="42" customFormat="1" ht="17.25" thickTop="1">
      <c r="A81" s="48"/>
      <c r="B81" s="49"/>
      <c r="C81" s="50"/>
      <c r="D81" s="51"/>
      <c r="E81" s="44"/>
      <c r="F81" s="50"/>
      <c r="H81" s="44"/>
      <c r="I81" s="44"/>
      <c r="L81" s="44"/>
      <c r="M81" s="44"/>
      <c r="P81" s="44"/>
      <c r="Q81" s="44"/>
      <c r="T81" s="44"/>
      <c r="U81" s="44"/>
      <c r="X81" s="51"/>
      <c r="Y81" s="44"/>
      <c r="AB81" s="44"/>
    </row>
    <row r="82" spans="1:28" s="42" customFormat="1" ht="16.5" thickBot="1">
      <c r="A82" s="42" t="s">
        <v>318</v>
      </c>
      <c r="C82" s="52"/>
      <c r="D82" s="43"/>
      <c r="H82" s="43"/>
      <c r="L82" s="43"/>
      <c r="P82" s="43"/>
      <c r="T82" s="43"/>
      <c r="X82" s="43"/>
      <c r="AB82" s="43"/>
    </row>
    <row r="83" spans="1:28" s="18" customFormat="1" ht="16.5">
      <c r="A83" s="69" t="s">
        <v>313</v>
      </c>
      <c r="B83" s="70"/>
      <c r="C83" s="70"/>
      <c r="D83" s="53">
        <f>SUM(D77:X77)</f>
        <v>0</v>
      </c>
      <c r="E83" s="42"/>
      <c r="G83" s="54" t="s">
        <v>319</v>
      </c>
      <c r="H83" s="55" t="s">
        <v>345</v>
      </c>
      <c r="I83" s="42"/>
      <c r="M83" s="42"/>
      <c r="P83" s="43"/>
      <c r="Q83" s="42"/>
      <c r="T83" s="43"/>
      <c r="U83" s="42"/>
      <c r="X83" s="43"/>
      <c r="Y83" s="42"/>
      <c r="AB83" s="43"/>
    </row>
    <row r="84" spans="1:28" s="18" customFormat="1" ht="16.5">
      <c r="A84" s="71" t="s">
        <v>314</v>
      </c>
      <c r="B84" s="72"/>
      <c r="C84" s="72"/>
      <c r="D84" s="56">
        <f>SUM(D78:X78)</f>
        <v>0</v>
      </c>
      <c r="E84" s="42"/>
      <c r="H84" s="55" t="s">
        <v>346</v>
      </c>
      <c r="I84" s="42"/>
      <c r="M84" s="42"/>
      <c r="P84" s="17"/>
      <c r="Q84" s="42"/>
      <c r="T84" s="17"/>
      <c r="U84" s="42"/>
      <c r="X84" s="17"/>
      <c r="Y84" s="42"/>
      <c r="AB84" s="17"/>
    </row>
    <row r="85" spans="1:28" s="18" customFormat="1" ht="15.75">
      <c r="A85" s="67" t="s">
        <v>316</v>
      </c>
      <c r="B85" s="68"/>
      <c r="C85" s="68"/>
      <c r="D85" s="57">
        <f>SUM(D79:X79)</f>
        <v>0</v>
      </c>
      <c r="E85" s="42"/>
      <c r="H85" s="55"/>
      <c r="I85" s="42"/>
      <c r="L85" s="52"/>
      <c r="M85" s="42"/>
      <c r="P85" s="17"/>
      <c r="Q85" s="42"/>
      <c r="T85" s="17"/>
      <c r="U85" s="42"/>
      <c r="X85" s="17"/>
      <c r="Y85" s="42"/>
      <c r="AB85" s="17"/>
    </row>
    <row r="86" spans="1:28" s="18" customFormat="1" ht="16.5" thickBot="1">
      <c r="A86" s="58"/>
      <c r="B86" s="59"/>
      <c r="C86" s="60" t="s">
        <v>317</v>
      </c>
      <c r="D86" s="61">
        <f>SUM(D83:D85)</f>
        <v>0</v>
      </c>
      <c r="E86" s="42"/>
      <c r="H86" s="55"/>
      <c r="I86" s="42"/>
      <c r="L86" s="17"/>
      <c r="M86" s="42"/>
      <c r="P86" s="17"/>
      <c r="Q86" s="42"/>
      <c r="T86" s="17"/>
      <c r="U86" s="42"/>
      <c r="X86" s="17"/>
      <c r="Y86" s="42"/>
      <c r="AB86" s="17"/>
    </row>
    <row r="87" spans="3:28" s="18" customFormat="1" ht="15.75">
      <c r="C87" s="62"/>
      <c r="D87" s="17"/>
      <c r="E87" s="42"/>
      <c r="H87" s="17"/>
      <c r="I87" s="42"/>
      <c r="L87" s="17"/>
      <c r="M87" s="42"/>
      <c r="P87" s="17"/>
      <c r="Q87" s="42"/>
      <c r="T87" s="17"/>
      <c r="U87" s="42"/>
      <c r="X87" s="17"/>
      <c r="Y87" s="42"/>
      <c r="AB87" s="17"/>
    </row>
    <row r="88" spans="4:28" s="18" customFormat="1" ht="15.75">
      <c r="D88" s="17"/>
      <c r="E88" s="42"/>
      <c r="H88" s="17"/>
      <c r="I88" s="42"/>
      <c r="L88" s="17" t="s">
        <v>347</v>
      </c>
      <c r="M88" s="42"/>
      <c r="P88" s="17"/>
      <c r="Q88" s="42"/>
      <c r="T88" s="17"/>
      <c r="U88" s="42"/>
      <c r="X88" s="17"/>
      <c r="Y88" s="42"/>
      <c r="AB88" s="17"/>
    </row>
    <row r="89" spans="1:28" s="18" customFormat="1" ht="15.75">
      <c r="A89" s="42" t="s">
        <v>320</v>
      </c>
      <c r="C89" s="62"/>
      <c r="D89" s="17"/>
      <c r="E89" s="17"/>
      <c r="H89" s="17"/>
      <c r="I89" s="17"/>
      <c r="L89" s="17"/>
      <c r="M89" s="17"/>
      <c r="P89" s="17"/>
      <c r="Q89" s="17"/>
      <c r="T89" s="17"/>
      <c r="U89" s="17"/>
      <c r="X89" s="17"/>
      <c r="Y89" s="17"/>
      <c r="AB89" s="17"/>
    </row>
    <row r="90" spans="2:28" s="18" customFormat="1" ht="16.5">
      <c r="B90" s="77" t="s">
        <v>321</v>
      </c>
      <c r="C90" s="78"/>
      <c r="D90" s="43">
        <f>COUNTIF(D3:E73,"Y")</f>
        <v>7</v>
      </c>
      <c r="E90" s="43"/>
      <c r="H90" s="43">
        <f>COUNTIF(H3:I73,"Y")</f>
        <v>1</v>
      </c>
      <c r="I90" s="43"/>
      <c r="L90" s="43">
        <f>COUNTIF(L3:M73,"Y")</f>
        <v>6</v>
      </c>
      <c r="M90" s="43"/>
      <c r="P90" s="43">
        <f>COUNTIF(P3:Q73,"Y")</f>
        <v>4</v>
      </c>
      <c r="Q90" s="43"/>
      <c r="T90" s="43">
        <f>COUNTIF(T3:U73,"Y")</f>
        <v>6</v>
      </c>
      <c r="U90" s="43"/>
      <c r="X90" s="43">
        <f>COUNTIF(X3:Y73,"Y")</f>
        <v>3</v>
      </c>
      <c r="Y90" s="43"/>
      <c r="AB90" s="43"/>
    </row>
    <row r="91" spans="2:28" s="32" customFormat="1" ht="16.5">
      <c r="B91" s="73" t="s">
        <v>312</v>
      </c>
      <c r="C91" s="76"/>
      <c r="D91" s="63">
        <f>COUNTIF(E3:E73,"D")</f>
        <v>0</v>
      </c>
      <c r="E91" s="12"/>
      <c r="H91" s="44">
        <f>COUNTIF(I3:I73,"D")</f>
        <v>0</v>
      </c>
      <c r="I91" s="12"/>
      <c r="L91" s="44">
        <f>COUNTIF(M3:M73,"D")</f>
        <v>0</v>
      </c>
      <c r="M91" s="12"/>
      <c r="P91" s="44">
        <f>COUNTIF(Q3:Q73,"D")</f>
        <v>0</v>
      </c>
      <c r="Q91" s="12"/>
      <c r="T91" s="44">
        <f>COUNTIF(U3:U73,"D")</f>
        <v>0</v>
      </c>
      <c r="U91" s="12"/>
      <c r="X91" s="44">
        <f>COUNTIF(Y3:Y73,"D")</f>
        <v>0</v>
      </c>
      <c r="Y91" s="12"/>
      <c r="AB91" s="44"/>
    </row>
    <row r="92" spans="2:28" s="32" customFormat="1" ht="16.5">
      <c r="B92" s="74" t="s">
        <v>322</v>
      </c>
      <c r="C92" s="75"/>
      <c r="D92" s="44">
        <f>SUM(D90:D91)</f>
        <v>7</v>
      </c>
      <c r="E92" s="12"/>
      <c r="H92" s="44">
        <f>SUM(H90:H91)</f>
        <v>1</v>
      </c>
      <c r="I92" s="12"/>
      <c r="L92" s="44">
        <f>SUM(L90:L91)</f>
        <v>6</v>
      </c>
      <c r="M92" s="12"/>
      <c r="P92" s="44">
        <f>SUM(P90:P91)</f>
        <v>4</v>
      </c>
      <c r="Q92" s="12"/>
      <c r="T92" s="44">
        <f>SUM(T90:T91)</f>
        <v>6</v>
      </c>
      <c r="U92" s="12"/>
      <c r="X92" s="44">
        <f>SUM(X90:X91)</f>
        <v>3</v>
      </c>
      <c r="Y92" s="12"/>
      <c r="AB92" s="44"/>
    </row>
    <row r="93" spans="2:28" s="18" customFormat="1" ht="16.5">
      <c r="B93" s="74" t="s">
        <v>323</v>
      </c>
      <c r="C93" s="75"/>
      <c r="D93" s="43">
        <f>COUNTA(C3:C73)</f>
        <v>52</v>
      </c>
      <c r="E93" s="17"/>
      <c r="H93" s="43">
        <f>COUNTA(G3:G73)</f>
        <v>51</v>
      </c>
      <c r="I93" s="17"/>
      <c r="L93" s="43">
        <f>COUNTA(K3:K73)</f>
        <v>52</v>
      </c>
      <c r="M93" s="17"/>
      <c r="P93" s="43">
        <f>COUNTA(O3:O73)</f>
        <v>51</v>
      </c>
      <c r="Q93" s="17"/>
      <c r="T93" s="43">
        <f>COUNTA(S3:S73)</f>
        <v>52</v>
      </c>
      <c r="U93" s="17"/>
      <c r="X93" s="43">
        <f>COUNTA(W3:W73)</f>
        <v>46</v>
      </c>
      <c r="Y93" s="17"/>
      <c r="AB93" s="43"/>
    </row>
    <row r="94" spans="2:28" s="18" customFormat="1" ht="16.5">
      <c r="B94" s="74" t="s">
        <v>324</v>
      </c>
      <c r="C94" s="75"/>
      <c r="D94" s="64">
        <f>IF(D93=0,0,D92/D93)</f>
        <v>0.1346153846153846</v>
      </c>
      <c r="E94" s="17"/>
      <c r="H94" s="64">
        <f>IF(H93=0,0,H92/H93)</f>
        <v>0.0196078431372549</v>
      </c>
      <c r="I94" s="17"/>
      <c r="L94" s="64">
        <f>IF(L93=0,0,L92/L93)</f>
        <v>0.11538461538461539</v>
      </c>
      <c r="M94" s="17"/>
      <c r="P94" s="64">
        <f>IF(P93=0,0,P92/P93)</f>
        <v>0.0784313725490196</v>
      </c>
      <c r="Q94" s="17"/>
      <c r="T94" s="64">
        <f>IF(T93=0,0,T92/T93)</f>
        <v>0.11538461538461539</v>
      </c>
      <c r="U94" s="17"/>
      <c r="X94" s="64">
        <f>IF(X93=0,0,X92/X93)</f>
        <v>0.06521739130434782</v>
      </c>
      <c r="Y94" s="17"/>
      <c r="AB94" s="64"/>
    </row>
    <row r="95" spans="2:28" s="18" customFormat="1" ht="16.5">
      <c r="B95" s="74" t="s">
        <v>325</v>
      </c>
      <c r="C95" s="75"/>
      <c r="D95" s="64">
        <f>IF(D93=0,1,(D93-D92)/D93)</f>
        <v>0.8653846153846154</v>
      </c>
      <c r="E95" s="17"/>
      <c r="H95" s="64">
        <f>IF(H93=0,1,(H93-H92)/H93)</f>
        <v>0.9803921568627451</v>
      </c>
      <c r="I95" s="17"/>
      <c r="L95" s="64">
        <f>IF(L93=0,1,(L93-L92)/L93)</f>
        <v>0.8846153846153846</v>
      </c>
      <c r="M95" s="17"/>
      <c r="P95" s="64">
        <f>IF(P93=0,1,(P93-P92)/P93)</f>
        <v>0.9215686274509803</v>
      </c>
      <c r="Q95" s="17"/>
      <c r="T95" s="64">
        <f>IF(T93=0,1,(T93-T92)/T93)</f>
        <v>0.8846153846153846</v>
      </c>
      <c r="U95" s="17"/>
      <c r="X95" s="64">
        <f>IF(X93=0,1,(X93-X92)/X93)</f>
        <v>0.9347826086956522</v>
      </c>
      <c r="Y95" s="17"/>
      <c r="AB95" s="64"/>
    </row>
    <row r="96" spans="1:25" s="18" customFormat="1" ht="15.75">
      <c r="A96" s="42" t="s">
        <v>318</v>
      </c>
      <c r="B96" s="42"/>
      <c r="C96" s="52"/>
      <c r="D96" s="43"/>
      <c r="E96" s="17"/>
      <c r="H96" s="17"/>
      <c r="I96" s="17"/>
      <c r="L96" s="17"/>
      <c r="M96" s="17"/>
      <c r="P96" s="17"/>
      <c r="Q96" s="17"/>
      <c r="T96" s="17"/>
      <c r="U96" s="17"/>
      <c r="X96" s="17"/>
      <c r="Y96" s="17"/>
    </row>
    <row r="97" spans="2:25" s="18" customFormat="1" ht="16.5">
      <c r="B97" s="77" t="s">
        <v>321</v>
      </c>
      <c r="C97" s="78"/>
      <c r="D97" s="44">
        <f>SUM(D90:X90)</f>
        <v>27</v>
      </c>
      <c r="E97" s="17"/>
      <c r="H97" s="17"/>
      <c r="I97" s="17"/>
      <c r="L97" s="17"/>
      <c r="M97" s="17"/>
      <c r="P97" s="17"/>
      <c r="Q97" s="17"/>
      <c r="T97" s="17"/>
      <c r="U97" s="17"/>
      <c r="X97" s="17"/>
      <c r="Y97" s="17"/>
    </row>
    <row r="98" spans="2:25" s="18" customFormat="1" ht="16.5">
      <c r="B98" s="73" t="s">
        <v>312</v>
      </c>
      <c r="C98" s="76"/>
      <c r="D98" s="44">
        <f>SUM(D91:X91)</f>
        <v>0</v>
      </c>
      <c r="E98" s="17"/>
      <c r="F98" s="44"/>
      <c r="G98" s="44"/>
      <c r="H98" s="17"/>
      <c r="I98" s="17"/>
      <c r="L98" s="17"/>
      <c r="M98" s="17"/>
      <c r="P98" s="17"/>
      <c r="Q98" s="17"/>
      <c r="T98" s="17"/>
      <c r="U98" s="17"/>
      <c r="X98" s="17"/>
      <c r="Y98" s="17"/>
    </row>
    <row r="99" spans="2:25" s="18" customFormat="1" ht="16.5">
      <c r="B99" s="74" t="s">
        <v>322</v>
      </c>
      <c r="C99" s="75"/>
      <c r="D99" s="44">
        <f>SUM(D92:X92)</f>
        <v>27</v>
      </c>
      <c r="E99" s="17"/>
      <c r="F99" s="44"/>
      <c r="G99" s="44"/>
      <c r="H99" s="17"/>
      <c r="I99" s="17"/>
      <c r="L99" s="17"/>
      <c r="M99" s="17"/>
      <c r="P99" s="17"/>
      <c r="Q99" s="17"/>
      <c r="T99" s="17"/>
      <c r="U99" s="17"/>
      <c r="X99" s="17"/>
      <c r="Y99" s="17"/>
    </row>
    <row r="100" spans="2:25" s="18" customFormat="1" ht="16.5">
      <c r="B100" s="74" t="s">
        <v>323</v>
      </c>
      <c r="C100" s="75"/>
      <c r="D100" s="44">
        <f>SUM(D93:X93)</f>
        <v>304</v>
      </c>
      <c r="E100" s="17"/>
      <c r="F100" s="44"/>
      <c r="G100" s="44"/>
      <c r="H100" s="17"/>
      <c r="I100" s="17"/>
      <c r="L100" s="17"/>
      <c r="M100" s="17"/>
      <c r="P100" s="17"/>
      <c r="Q100" s="17"/>
      <c r="T100" s="17"/>
      <c r="U100" s="17"/>
      <c r="X100" s="17"/>
      <c r="Y100" s="17"/>
    </row>
    <row r="101" spans="2:25" s="18" customFormat="1" ht="16.5">
      <c r="B101" s="74" t="s">
        <v>324</v>
      </c>
      <c r="C101" s="75"/>
      <c r="D101" s="64">
        <f>IF(D100=0,0,D97/D100)</f>
        <v>0.08881578947368421</v>
      </c>
      <c r="E101" s="17"/>
      <c r="F101" s="44"/>
      <c r="G101" s="44"/>
      <c r="H101" s="17"/>
      <c r="I101" s="17"/>
      <c r="L101" s="17"/>
      <c r="M101" s="17"/>
      <c r="P101" s="17"/>
      <c r="Q101" s="17"/>
      <c r="T101" s="17"/>
      <c r="U101" s="17"/>
      <c r="X101" s="17"/>
      <c r="Y101" s="17"/>
    </row>
    <row r="102" spans="2:25" s="18" customFormat="1" ht="16.5">
      <c r="B102" s="74" t="s">
        <v>325</v>
      </c>
      <c r="C102" s="75"/>
      <c r="D102" s="64">
        <f>IF(D100=0,1,(D100-D99)/D100)</f>
        <v>0.9111842105263158</v>
      </c>
      <c r="E102" s="17"/>
      <c r="F102" s="64"/>
      <c r="G102" s="64"/>
      <c r="H102" s="17"/>
      <c r="I102" s="17"/>
      <c r="L102" s="17"/>
      <c r="M102" s="17"/>
      <c r="P102" s="17"/>
      <c r="Q102" s="17"/>
      <c r="T102" s="17"/>
      <c r="U102" s="17"/>
      <c r="X102" s="17"/>
      <c r="Y102" s="17"/>
    </row>
  </sheetData>
  <mergeCells count="18">
    <mergeCell ref="B101:C101"/>
    <mergeCell ref="B102:C102"/>
    <mergeCell ref="B97:C97"/>
    <mergeCell ref="B98:C98"/>
    <mergeCell ref="B99:C99"/>
    <mergeCell ref="B100:C100"/>
    <mergeCell ref="B92:C92"/>
    <mergeCell ref="B93:C93"/>
    <mergeCell ref="B94:C94"/>
    <mergeCell ref="B95:C95"/>
    <mergeCell ref="A84:C84"/>
    <mergeCell ref="A85:C85"/>
    <mergeCell ref="B90:C90"/>
    <mergeCell ref="B91:C91"/>
    <mergeCell ref="A77:C77"/>
    <mergeCell ref="A78:C78"/>
    <mergeCell ref="A79:C79"/>
    <mergeCell ref="A83:C83"/>
  </mergeCells>
  <conditionalFormatting sqref="R1 R74 K73 O73 G3:G64 C3:C62 K3:K60 O3:O60 S3:S64 W3:W56">
    <cfRule type="expression" priority="1" dxfId="0" stopIfTrue="1">
      <formula>(E1)="Y"</formula>
    </cfRule>
    <cfRule type="expression" priority="2" dxfId="1" stopIfTrue="1">
      <formula>(E1)="D"</formula>
    </cfRule>
  </conditionalFormatting>
  <conditionalFormatting sqref="X2:Y2 X3:X73 D2:E2 T3:T73 D3:D73 H3:H73 L3:L73 P3:P73 H2:I2 L2:M2 P2:Q2 T2:U2">
    <cfRule type="cellIs" priority="3" dxfId="2" operator="equal" stopIfTrue="1">
      <formula>"R"</formula>
    </cfRule>
    <cfRule type="cellIs" priority="4" dxfId="3" operator="equal" stopIfTrue="1">
      <formula>"Y"</formula>
    </cfRule>
    <cfRule type="cellIs" priority="5" dxfId="4" operator="equal" stopIfTrue="1">
      <formula>"M"</formula>
    </cfRule>
  </conditionalFormatting>
  <conditionalFormatting sqref="Y76 U3:U74 E3:E74 I3:I74 M3:M74 Q3:Q74 E76 I76 M76 Q76 U76 Y3:Y74">
    <cfRule type="cellIs" priority="6" dxfId="0" operator="equal" stopIfTrue="1">
      <formula>"Y"</formula>
    </cfRule>
    <cfRule type="cellIs" priority="7" dxfId="1" operator="equal" stopIfTrue="1">
      <formula>"D"</formula>
    </cfRule>
  </conditionalFormatting>
  <conditionalFormatting sqref="X74 Y78 X76 T74 H74 L74 P74 E78 I78 M78 L76 D76 H76 P76 T76 Q78 U78">
    <cfRule type="cellIs" priority="8" dxfId="2" operator="equal" stopIfTrue="1">
      <formula>"Y"</formula>
    </cfRule>
    <cfRule type="cellIs" priority="9" dxfId="3" operator="equal" stopIfTrue="1">
      <formula>"M"</formula>
    </cfRule>
    <cfRule type="cellIs" priority="10" dxfId="4" operator="equal" stopIfTrue="1">
      <formula>"N"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lilinli</cp:lastModifiedBy>
  <dcterms:created xsi:type="dcterms:W3CDTF">2008-03-19T09:01:37Z</dcterms:created>
  <dcterms:modified xsi:type="dcterms:W3CDTF">2012-02-11T09:03:28Z</dcterms:modified>
  <cp:category/>
  <cp:version/>
  <cp:contentType/>
  <cp:contentStatus/>
</cp:coreProperties>
</file>