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10" activeTab="1"/>
  </bookViews>
  <sheets>
    <sheet name="姓名序" sheetId="1" r:id="rId1"/>
    <sheet name="Li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<sst xmlns="http://schemas.openxmlformats.org/spreadsheetml/2006/main" count="362" uniqueCount="346">
  <si>
    <t>聯絡人</t>
  </si>
  <si>
    <t>Name</t>
  </si>
  <si>
    <t>E-Mail</t>
  </si>
  <si>
    <t>Phone(H)</t>
  </si>
  <si>
    <t>Phone(O)</t>
  </si>
  <si>
    <t>Phone(Cell)</t>
  </si>
  <si>
    <t>黃珮琦</t>
  </si>
  <si>
    <t>姜幼雯</t>
  </si>
  <si>
    <t>黃崇術</t>
  </si>
  <si>
    <t>劉麗慧</t>
  </si>
  <si>
    <t>朱再華</t>
  </si>
  <si>
    <t>華如玲</t>
  </si>
  <si>
    <t>李筱玲</t>
  </si>
  <si>
    <t>陳似蓉</t>
  </si>
  <si>
    <t>周露露</t>
  </si>
  <si>
    <t>宋玄樂</t>
  </si>
  <si>
    <t>吳美華</t>
  </si>
  <si>
    <t>林瑪玲</t>
  </si>
  <si>
    <t>黃小鳳</t>
  </si>
  <si>
    <t>呂嬪嬪</t>
  </si>
  <si>
    <t>黃曼玲</t>
  </si>
  <si>
    <t>郭雲珠</t>
  </si>
  <si>
    <t>勞玲月</t>
  </si>
  <si>
    <t>王祝雀</t>
  </si>
  <si>
    <t>洪慧真</t>
  </si>
  <si>
    <t>蔣慧珍</t>
  </si>
  <si>
    <t>翁美吟</t>
  </si>
  <si>
    <t>陳宜文</t>
  </si>
  <si>
    <t>周麗新</t>
  </si>
  <si>
    <t>古慧美</t>
  </si>
  <si>
    <t>溫慧蓉</t>
  </si>
  <si>
    <t>黃雪荭</t>
  </si>
  <si>
    <t>傅慧芳</t>
  </si>
  <si>
    <t>金善鈺</t>
  </si>
  <si>
    <t>朱蓓青</t>
  </si>
  <si>
    <t>林和娜</t>
  </si>
  <si>
    <t>陳恩惠</t>
  </si>
  <si>
    <t>郝碧蓮</t>
  </si>
  <si>
    <t>張文麗</t>
  </si>
  <si>
    <t>陶元重</t>
  </si>
  <si>
    <t>曹小璐</t>
  </si>
  <si>
    <t>黃台芬</t>
  </si>
  <si>
    <t>柴幗芬</t>
  </si>
  <si>
    <t>鄭嘉玲</t>
  </si>
  <si>
    <t>李清照</t>
  </si>
  <si>
    <t>許如珪</t>
  </si>
  <si>
    <t>張昌璐</t>
  </si>
  <si>
    <t>周惠琳</t>
  </si>
  <si>
    <r>
      <t xml:space="preserve">傅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靜</t>
    </r>
  </si>
  <si>
    <t>毛俊羽</t>
  </si>
  <si>
    <t>鄧麗德</t>
  </si>
  <si>
    <t>歐陽雅宜</t>
  </si>
  <si>
    <t>呂玉葉</t>
  </si>
  <si>
    <t>張麗娟</t>
  </si>
  <si>
    <t>周令珣</t>
  </si>
  <si>
    <t>郭世文</t>
  </si>
  <si>
    <t>周妙玲</t>
  </si>
  <si>
    <t>莊素真</t>
  </si>
  <si>
    <t>李鴻儀</t>
  </si>
  <si>
    <t>陳佳妙</t>
  </si>
  <si>
    <t>呂淑娟</t>
  </si>
  <si>
    <t>秦玉梅</t>
  </si>
  <si>
    <t>吳景華</t>
  </si>
  <si>
    <t>羅世珠</t>
  </si>
  <si>
    <t>謝光華</t>
  </si>
  <si>
    <t>陳淑華</t>
  </si>
  <si>
    <t>宋友玲</t>
  </si>
  <si>
    <t>盛凱莉</t>
  </si>
  <si>
    <t>趙筱慈</t>
  </si>
  <si>
    <t>王敏芳</t>
  </si>
  <si>
    <t>張榕燕</t>
  </si>
  <si>
    <t>湯傳慧</t>
  </si>
  <si>
    <t>王燦槐</t>
  </si>
  <si>
    <t>劉念華</t>
  </si>
  <si>
    <t>陳媛娟</t>
  </si>
  <si>
    <t>侯雅明</t>
  </si>
  <si>
    <t>蔡佩芳</t>
  </si>
  <si>
    <t>鄒淑麗</t>
  </si>
  <si>
    <t>胡永寧</t>
  </si>
  <si>
    <t>張慧京</t>
  </si>
  <si>
    <t>鍾妃美</t>
  </si>
  <si>
    <t>丁維姚</t>
  </si>
  <si>
    <t>易守淑</t>
  </si>
  <si>
    <t>胡珮華</t>
  </si>
  <si>
    <t>李冬齡</t>
  </si>
  <si>
    <t>劉佩玲</t>
  </si>
  <si>
    <t>陳瑞容</t>
  </si>
  <si>
    <t>周文穎</t>
  </si>
  <si>
    <t>曹德義</t>
  </si>
  <si>
    <t>簡素媺</t>
  </si>
  <si>
    <t>張秀珍</t>
  </si>
  <si>
    <t>陸嘉儀</t>
  </si>
  <si>
    <t>鄭明媛</t>
  </si>
  <si>
    <t>王正華</t>
  </si>
  <si>
    <t>張立美</t>
  </si>
  <si>
    <t>陳正芬</t>
  </si>
  <si>
    <t>徐思潔</t>
  </si>
  <si>
    <t>羅嘉黎</t>
  </si>
  <si>
    <t>蘇韻青</t>
  </si>
  <si>
    <t>林曼玲</t>
  </si>
  <si>
    <t>郝淑宜</t>
  </si>
  <si>
    <t>岑樂芝</t>
  </si>
  <si>
    <t>陳明芳</t>
  </si>
  <si>
    <t>鄭名津</t>
  </si>
  <si>
    <t>王逸人</t>
  </si>
  <si>
    <r>
      <t>李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 xml:space="preserve">  昕</t>
    </r>
  </si>
  <si>
    <r>
      <t xml:space="preserve">張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磊</t>
    </r>
  </si>
  <si>
    <r>
      <t>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皓</t>
    </r>
  </si>
  <si>
    <t>曾君忻</t>
  </si>
  <si>
    <t>梁德鳴</t>
  </si>
  <si>
    <t>E. Name</t>
  </si>
  <si>
    <t>Address</t>
  </si>
  <si>
    <r>
      <t>警察廣播電台導播︰</t>
    </r>
    <r>
      <rPr>
        <b/>
        <sz val="12"/>
        <color indexed="12"/>
        <rFont val="新細明體"/>
        <family val="1"/>
      </rPr>
      <t>丁芳</t>
    </r>
    <r>
      <rPr>
        <sz val="12"/>
        <color indexed="12"/>
        <rFont val="新細明體"/>
        <family val="1"/>
      </rPr>
      <t>小姐</t>
    </r>
  </si>
  <si>
    <t>07)747-8629</t>
  </si>
  <si>
    <t>yuling.wu@pb.com</t>
  </si>
  <si>
    <t>914-723-4112</t>
  </si>
  <si>
    <t>203-924-3339</t>
  </si>
  <si>
    <t>Liho Li</t>
  </si>
  <si>
    <t xml:space="preserve">liho.li@nasd.com </t>
  </si>
  <si>
    <t xml:space="preserve">301-990-6305 </t>
  </si>
  <si>
    <t xml:space="preserve">240-386-4927 </t>
  </si>
  <si>
    <t>chowj@us.IBM.com</t>
  </si>
  <si>
    <t>02-2796.8338</t>
  </si>
  <si>
    <t>02-27937888</t>
  </si>
  <si>
    <t>Patsy Tsao</t>
  </si>
  <si>
    <t>patsy.tsao@ddiworld.com</t>
  </si>
  <si>
    <t>412-831-2164</t>
  </si>
  <si>
    <t>412-504-1217</t>
  </si>
  <si>
    <t>412-638-2817</t>
  </si>
  <si>
    <t>2529 Partridge Drive, Pittsburgh, PA 15241</t>
  </si>
  <si>
    <t>Monica Hsung</t>
  </si>
  <si>
    <t>monica.hsung@hp.com</t>
  </si>
  <si>
    <t>408-253-2576</t>
  </si>
  <si>
    <t>408-285-4817</t>
  </si>
  <si>
    <t xml:space="preserve">Chen, Min-tsuei </t>
  </si>
  <si>
    <t>minchen@iii.org.tw</t>
  </si>
  <si>
    <t>2961 8915</t>
  </si>
  <si>
    <t>Angela Chen</t>
  </si>
  <si>
    <t>achen@excite.com</t>
  </si>
  <si>
    <t>408-255-3825</t>
  </si>
  <si>
    <t>Rose</t>
  </si>
  <si>
    <t>rose46fairy@hotmail.com</t>
  </si>
  <si>
    <t>31-163-602928</t>
  </si>
  <si>
    <t>Netherland</t>
  </si>
  <si>
    <t>1113 Corvallis Dr.San Jose,CA 95120 USA</t>
  </si>
  <si>
    <t>mhchiang@sas.upenn.edu</t>
  </si>
  <si>
    <t>610-627-0468</t>
  </si>
  <si>
    <t>215-989-6338</t>
  </si>
  <si>
    <t>609-933-3886</t>
  </si>
  <si>
    <t>上海市重慶南路283號711室</t>
  </si>
  <si>
    <t>dhwcheng@tmc.edu.tw </t>
  </si>
  <si>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</si>
  <si>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</si>
  <si>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</si>
  <si>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</si>
  <si>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</si>
  <si>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</si>
  <si>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</si>
  <si>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</si>
  <si>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</si>
  <si>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</si>
  <si>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</si>
  <si>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</si>
  <si>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</si>
  <si>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谷　騵</t>
  </si>
  <si>
    <t>劉和卿</t>
  </si>
  <si>
    <t>陳瓊芬</t>
  </si>
  <si>
    <t>叢莉雲</t>
  </si>
  <si>
    <t>李文安</t>
  </si>
  <si>
    <t>滕立平</t>
  </si>
  <si>
    <t>潘掬慧</t>
  </si>
  <si>
    <t xml:space="preserve">龔嘉琳 </t>
  </si>
  <si>
    <t>孫蕊華</t>
  </si>
  <si>
    <t>Parents</t>
  </si>
  <si>
    <r>
      <t>03)42443423(</t>
    </r>
    <r>
      <rPr>
        <sz val="12"/>
        <color indexed="12"/>
        <rFont val="細明體"/>
        <family val="3"/>
      </rPr>
      <t>已離職</t>
    </r>
    <r>
      <rPr>
        <sz val="12"/>
        <color indexed="12"/>
        <rFont val="Times New Roman"/>
        <family val="1"/>
      </rPr>
      <t>)</t>
    </r>
  </si>
  <si>
    <t>ksai@itri.org.tw</t>
  </si>
  <si>
    <t>02-2936-5710</t>
  </si>
  <si>
    <t>03-573-2893</t>
  </si>
  <si>
    <t>(02)2781-6782</t>
  </si>
  <si>
    <r>
      <t>台北市和平東路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段</t>
    </r>
    <r>
      <rPr>
        <sz val="12"/>
        <rFont val="Times New Roman"/>
        <family val="1"/>
      </rPr>
      <t>67</t>
    </r>
    <r>
      <rPr>
        <sz val="12"/>
        <rFont val="細明體"/>
        <family val="3"/>
      </rPr>
      <t>巷</t>
    </r>
    <r>
      <rPr>
        <sz val="12"/>
        <rFont val="Times New Roman"/>
        <family val="1"/>
      </rPr>
      <t>17</t>
    </r>
    <r>
      <rPr>
        <sz val="12"/>
        <rFont val="細明體"/>
        <family val="3"/>
      </rPr>
      <t>衖</t>
    </r>
    <r>
      <rPr>
        <sz val="12"/>
        <rFont val="Times New Roman"/>
        <family val="1"/>
      </rPr>
      <t>2-7</t>
    </r>
    <r>
      <rPr>
        <sz val="12"/>
        <rFont val="細明體"/>
        <family val="3"/>
      </rPr>
      <t>號</t>
    </r>
  </si>
  <si>
    <t>604-207-9600 x 131</t>
  </si>
  <si>
    <t>Linlin Ku</t>
  </si>
  <si>
    <t>linlin_ku@yahoo.com.tw</t>
  </si>
  <si>
    <t>linlinku@hotmail.com</t>
  </si>
  <si>
    <t>Joanne Chow</t>
  </si>
  <si>
    <t>813-948-7880</t>
  </si>
  <si>
    <t>813-948-6094</t>
  </si>
  <si>
    <t>mgoblue2001@yahoo.com</t>
  </si>
  <si>
    <t>歿</t>
  </si>
  <si>
    <r>
      <t>台北市光復南路</t>
    </r>
    <r>
      <rPr>
        <sz val="12"/>
        <rFont val="Times New Roman"/>
        <family val="1"/>
      </rPr>
      <t>420</t>
    </r>
    <r>
      <rPr>
        <sz val="12"/>
        <rFont val="細明體"/>
        <family val="3"/>
      </rPr>
      <t>巷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弄</t>
    </r>
    <r>
      <rPr>
        <sz val="12"/>
        <rFont val="Times New Roman"/>
        <family val="1"/>
      </rPr>
      <t>2-2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樓</t>
    </r>
  </si>
  <si>
    <t>cathy.hsu@sinopac.com</t>
  </si>
  <si>
    <r>
      <t>02-</t>
    </r>
    <r>
      <rPr>
        <sz val="12"/>
        <rFont val="新細明體"/>
        <family val="1"/>
      </rPr>
      <t>8866-5976</t>
    </r>
  </si>
  <si>
    <t>02-2316-5574</t>
  </si>
  <si>
    <t>0932-077960</t>
  </si>
  <si>
    <r>
      <t>台北市士東路</t>
    </r>
    <r>
      <rPr>
        <sz val="12"/>
        <rFont val="Times New Roman"/>
        <family val="1"/>
      </rPr>
      <t>200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弄</t>
    </r>
    <r>
      <rPr>
        <sz val="12"/>
        <rFont val="Times New Roman"/>
        <family val="1"/>
      </rPr>
      <t>16</t>
    </r>
    <r>
      <rPr>
        <sz val="12"/>
        <rFont val="新細明體"/>
        <family val="1"/>
      </rPr>
      <t>號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樓</t>
    </r>
  </si>
  <si>
    <t>lucy1230kimo@yahoo.com.tw</t>
  </si>
  <si>
    <r>
      <t>02-</t>
    </r>
    <r>
      <rPr>
        <sz val="12"/>
        <rFont val="新細明體"/>
        <family val="1"/>
      </rPr>
      <t>2377-2999</t>
    </r>
  </si>
  <si>
    <t>13018 Anza Dr.  Saratoga CA 95070</t>
  </si>
  <si>
    <t>02-2712-4538</t>
  </si>
  <si>
    <t>10422 Colby Ave, Cupertino CA 95014</t>
  </si>
  <si>
    <t>lotto_dad@yahoo.com</t>
  </si>
  <si>
    <t>02-408-946-4961</t>
  </si>
  <si>
    <t>ichou98006@yahoo.com</t>
  </si>
  <si>
    <t>425-957-1263</t>
  </si>
  <si>
    <t>Bellevue, WA</t>
  </si>
  <si>
    <t>(02)2361-2592</t>
  </si>
  <si>
    <r>
      <t>台北市大理街</t>
    </r>
    <r>
      <rPr>
        <sz val="12"/>
        <rFont val="Times New Roman"/>
        <family val="1"/>
      </rPr>
      <t>159</t>
    </r>
    <r>
      <rPr>
        <sz val="12"/>
        <rFont val="細明體"/>
        <family val="3"/>
      </rPr>
      <t>巷</t>
    </r>
    <r>
      <rPr>
        <sz val="12"/>
        <rFont val="Times New Roman"/>
        <family val="1"/>
      </rPr>
      <t>2-1</t>
    </r>
    <r>
      <rPr>
        <sz val="12"/>
        <rFont val="細明體"/>
        <family val="3"/>
      </rPr>
      <t>號</t>
    </r>
  </si>
  <si>
    <t>415-751-6162</t>
  </si>
  <si>
    <t>Stephen Liu</t>
  </si>
  <si>
    <t>stephenliu168@sbcglobal.net</t>
  </si>
  <si>
    <t>408-927-6320</t>
  </si>
  <si>
    <t>chihwenliu@msn.com</t>
  </si>
  <si>
    <t>650-685-8403</t>
  </si>
  <si>
    <r>
      <t>02-2875-7572(</t>
    </r>
    <r>
      <rPr>
        <sz val="12"/>
        <color indexed="12"/>
        <rFont val="細明體"/>
        <family val="3"/>
      </rPr>
      <t>已出國</t>
    </r>
    <r>
      <rPr>
        <sz val="12"/>
        <color indexed="12"/>
        <rFont val="Times New Roman"/>
        <family val="1"/>
      </rPr>
      <t>10</t>
    </r>
    <r>
      <rPr>
        <sz val="12"/>
        <color indexed="12"/>
        <rFont val="細明體"/>
        <family val="3"/>
      </rPr>
      <t>年</t>
    </r>
    <r>
      <rPr>
        <sz val="12"/>
        <color indexed="12"/>
        <rFont val="Times New Roman"/>
        <family val="1"/>
      </rPr>
      <t>)</t>
    </r>
  </si>
  <si>
    <t>02-2942-2128 x 333</t>
  </si>
  <si>
    <t>Heine Cheng</t>
  </si>
  <si>
    <t>heinecheng@entrospect.com</t>
  </si>
  <si>
    <t>8621-6385-5595</t>
  </si>
  <si>
    <t>622-287-8881</t>
  </si>
  <si>
    <t>86-13816505901</t>
  </si>
  <si>
    <r>
      <t xml:space="preserve">1972 </t>
    </r>
    <r>
      <rPr>
        <b/>
        <sz val="14"/>
        <rFont val="細明體"/>
        <family val="3"/>
      </rPr>
      <t>衛理</t>
    </r>
    <r>
      <rPr>
        <b/>
        <sz val="14"/>
        <rFont val="Arial"/>
        <family val="2"/>
      </rPr>
      <t xml:space="preserve"> 09/17/05 Reunion Registration Status</t>
    </r>
  </si>
  <si>
    <t>(Date Updated: 01/25/11)</t>
  </si>
  <si>
    <t>72信</t>
  </si>
  <si>
    <t>72望</t>
  </si>
  <si>
    <t>72愛</t>
  </si>
  <si>
    <t>林瑪玲</t>
  </si>
  <si>
    <t>毛俊羽</t>
  </si>
  <si>
    <t>易守淑</t>
  </si>
  <si>
    <t>黃小鳳</t>
  </si>
  <si>
    <t>谷　騵</t>
  </si>
  <si>
    <t>梁德鳴</t>
  </si>
  <si>
    <t>呂嬪嬪</t>
  </si>
  <si>
    <t>鄧麗德</t>
  </si>
  <si>
    <t>胡珮華</t>
  </si>
  <si>
    <t>黃曼玲</t>
  </si>
  <si>
    <t>歐陽雅宜</t>
  </si>
  <si>
    <t>李冬齡</t>
  </si>
  <si>
    <t>郭雲珠</t>
  </si>
  <si>
    <t>呂玉葉</t>
  </si>
  <si>
    <t>劉佩玲</t>
  </si>
  <si>
    <t>勞玲月</t>
  </si>
  <si>
    <t>張麗娟</t>
  </si>
  <si>
    <r>
      <t>張　</t>
    </r>
    <r>
      <rPr>
        <sz val="12"/>
        <rFont val="新細明體"/>
        <family val="1"/>
      </rPr>
      <t>磊</t>
    </r>
  </si>
  <si>
    <t>傅    靜</t>
  </si>
  <si>
    <t>周令珣</t>
  </si>
  <si>
    <t>陳瑞容</t>
  </si>
  <si>
    <t>王祝雀</t>
  </si>
  <si>
    <t>郭世文</t>
  </si>
  <si>
    <t>曾君忻</t>
  </si>
  <si>
    <t>華如玲</t>
  </si>
  <si>
    <t>周妙玲</t>
  </si>
  <si>
    <r>
      <t>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皓</t>
    </r>
  </si>
  <si>
    <t>洪慧真</t>
  </si>
  <si>
    <t>莊素真</t>
  </si>
  <si>
    <t>周文穎</t>
  </si>
  <si>
    <t>蔣慧珍</t>
  </si>
  <si>
    <t>李鴻儀</t>
  </si>
  <si>
    <t>曹德義</t>
  </si>
  <si>
    <t>翁美吟</t>
  </si>
  <si>
    <t>陳佳妙</t>
  </si>
  <si>
    <t>簡素媺</t>
  </si>
  <si>
    <t>陳宜文</t>
  </si>
  <si>
    <t>呂淑娟</t>
  </si>
  <si>
    <t>張秀珍</t>
  </si>
  <si>
    <t>周麗新</t>
  </si>
  <si>
    <t>秦玉梅</t>
  </si>
  <si>
    <t>陸嘉儀</t>
  </si>
  <si>
    <t>古慧美</t>
  </si>
  <si>
    <t>吳景華</t>
  </si>
  <si>
    <t>劉和卿</t>
  </si>
  <si>
    <t>溫慧蓉</t>
  </si>
  <si>
    <t>羅世珠</t>
  </si>
  <si>
    <t>鄭明媛</t>
  </si>
  <si>
    <t>黃雪荭</t>
  </si>
  <si>
    <t>黃珮琦</t>
  </si>
  <si>
    <t>陳瓊芬</t>
  </si>
  <si>
    <t>傅慧芳</t>
  </si>
  <si>
    <t>謝光華</t>
  </si>
  <si>
    <t>王正華</t>
  </si>
  <si>
    <t>金善鈺</t>
  </si>
  <si>
    <t>陳淑華</t>
  </si>
  <si>
    <t>張立美</t>
  </si>
  <si>
    <t>朱蓓青</t>
  </si>
  <si>
    <t>叢莉雲</t>
  </si>
  <si>
    <t>陳正芬</t>
  </si>
  <si>
    <t>林和娜</t>
  </si>
  <si>
    <t>孫若華</t>
  </si>
  <si>
    <t>徐思潔</t>
  </si>
  <si>
    <t>陳恩惠</t>
  </si>
  <si>
    <t>宋友玲</t>
  </si>
  <si>
    <t>劉麗慧</t>
  </si>
  <si>
    <t>郝碧蓮</t>
  </si>
  <si>
    <t>盛凱莉</t>
  </si>
  <si>
    <t>羅嘉黎</t>
  </si>
  <si>
    <t>周露露</t>
  </si>
  <si>
    <t>趙筱慈</t>
  </si>
  <si>
    <t>蘇韻青</t>
  </si>
  <si>
    <t>張文麗</t>
  </si>
  <si>
    <t>王敏芳</t>
  </si>
  <si>
    <t>林曼玲</t>
  </si>
  <si>
    <t>陶元重</t>
  </si>
  <si>
    <t>張榕燕</t>
  </si>
  <si>
    <t>郝淑宜</t>
  </si>
  <si>
    <t>曹小璐</t>
  </si>
  <si>
    <t>湯傳慧</t>
  </si>
  <si>
    <t>岑樂芝</t>
  </si>
  <si>
    <t>黃台芬</t>
  </si>
  <si>
    <t>王燦槐</t>
  </si>
  <si>
    <t>陳明芳</t>
  </si>
  <si>
    <t>柴幗芬</t>
  </si>
  <si>
    <t>劉念華</t>
  </si>
  <si>
    <t>鄭名津</t>
  </si>
  <si>
    <t>鄭嘉玲</t>
  </si>
  <si>
    <t>陳媛娟</t>
  </si>
  <si>
    <r>
      <t>李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 xml:space="preserve">  昕</t>
    </r>
  </si>
  <si>
    <t>李清照</t>
  </si>
  <si>
    <t>侯雅明</t>
  </si>
  <si>
    <t>王逸人</t>
  </si>
  <si>
    <t>姜幼雯</t>
  </si>
  <si>
    <t>蔡佩芳</t>
  </si>
  <si>
    <t>黃崇術</t>
  </si>
  <si>
    <t>許如珪</t>
  </si>
  <si>
    <t>鄒淑麗</t>
  </si>
  <si>
    <t>李文安</t>
  </si>
  <si>
    <t>張昌璐</t>
  </si>
  <si>
    <t>胡永寧</t>
  </si>
  <si>
    <t>滕立平</t>
  </si>
  <si>
    <t>周惠琳</t>
  </si>
  <si>
    <t>張慧京</t>
  </si>
  <si>
    <t>潘掬慧</t>
  </si>
  <si>
    <t>陳似蓉</t>
  </si>
  <si>
    <t>鍾妃美</t>
  </si>
  <si>
    <t>李筱玲</t>
  </si>
  <si>
    <t>丁維姚</t>
  </si>
  <si>
    <t>朱再華</t>
  </si>
  <si>
    <t>張瑋如</t>
  </si>
  <si>
    <t>吳美華</t>
  </si>
  <si>
    <t>宋玄樂</t>
  </si>
  <si>
    <t>王馥明</t>
  </si>
  <si>
    <t>劉慧萱</t>
  </si>
  <si>
    <t>孫蕊華</t>
  </si>
  <si>
    <t>歿</t>
  </si>
  <si>
    <t>07/02/05 Reunion Status:</t>
  </si>
  <si>
    <t>M (May Attend or CA resident)</t>
  </si>
  <si>
    <r>
      <t xml:space="preserve">1. Please contact your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</si>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</sst>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0_);[Red]\(0\)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"/>
  </numFmts>
  <fonts count="2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48"/>
      <name val="新細明體"/>
      <family val="1"/>
    </font>
    <font>
      <sz val="12"/>
      <name val="Arial"/>
      <family val="2"/>
    </font>
    <font>
      <sz val="12"/>
      <name val="細明體"/>
      <family val="3"/>
    </font>
    <font>
      <sz val="9"/>
      <name val="細明體"/>
      <family val="3"/>
    </font>
    <font>
      <sz val="12"/>
      <color indexed="12"/>
      <name val="新細明體"/>
      <family val="1"/>
    </font>
    <font>
      <u val="single"/>
      <sz val="9"/>
      <color indexed="12"/>
      <name val="新細明體"/>
      <family val="1"/>
    </font>
    <font>
      <sz val="12"/>
      <color indexed="10"/>
      <name val="Arial"/>
      <family val="2"/>
    </font>
    <font>
      <u val="single"/>
      <sz val="9"/>
      <color indexed="36"/>
      <name val="新細明體"/>
      <family val="1"/>
    </font>
    <font>
      <b/>
      <sz val="12"/>
      <color indexed="12"/>
      <name val="新細明體"/>
      <family val="1"/>
    </font>
    <font>
      <sz val="12"/>
      <color indexed="12"/>
      <name val="細明體"/>
      <family val="3"/>
    </font>
    <font>
      <sz val="12"/>
      <color indexed="17"/>
      <name val="Times New Roman"/>
      <family val="1"/>
    </font>
    <font>
      <b/>
      <sz val="14"/>
      <name val="Arial"/>
      <family val="2"/>
    </font>
    <font>
      <b/>
      <sz val="14"/>
      <name val="細明體"/>
      <family val="3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細明體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84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184" fontId="0" fillId="0" borderId="0" xfId="0" applyNumberFormat="1" applyFont="1" applyFill="1" applyAlignment="1">
      <alignment horizontal="left"/>
    </xf>
    <xf numFmtId="18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84" fontId="7" fillId="0" borderId="0" xfId="0" applyNumberFormat="1" applyFont="1" applyFill="1" applyAlignment="1">
      <alignment/>
    </xf>
    <xf numFmtId="184" fontId="0" fillId="0" borderId="0" xfId="0" applyNumberFormat="1" applyFont="1" applyAlignment="1">
      <alignment horizontal="left"/>
    </xf>
    <xf numFmtId="184" fontId="3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184" fontId="3" fillId="0" borderId="0" xfId="0" applyNumberFormat="1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Fill="1" applyAlignment="1">
      <alignment horizontal="left"/>
    </xf>
    <xf numFmtId="184" fontId="3" fillId="0" borderId="0" xfId="0" applyNumberFormat="1" applyFont="1" applyAlignment="1">
      <alignment horizontal="left"/>
    </xf>
    <xf numFmtId="184" fontId="3" fillId="2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top" wrapText="1"/>
    </xf>
    <xf numFmtId="185" fontId="0" fillId="0" borderId="0" xfId="0" applyNumberFormat="1" applyFont="1" applyFill="1" applyAlignment="1">
      <alignment/>
    </xf>
    <xf numFmtId="184" fontId="0" fillId="0" borderId="0" xfId="0" applyNumberFormat="1" applyFill="1" applyAlignment="1">
      <alignment horizontal="left"/>
    </xf>
    <xf numFmtId="185" fontId="0" fillId="0" borderId="0" xfId="0" applyNumberFormat="1" applyAlignment="1">
      <alignment/>
    </xf>
    <xf numFmtId="184" fontId="0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184" fontId="1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84" fontId="15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184" fontId="16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4" fontId="11" fillId="0" borderId="0" xfId="0" applyNumberFormat="1" applyFont="1" applyFill="1" applyAlignment="1">
      <alignment/>
    </xf>
    <xf numFmtId="184" fontId="18" fillId="0" borderId="0" xfId="0" applyNumberFormat="1" applyFont="1" applyFill="1" applyAlignment="1">
      <alignment horizontal="center"/>
    </xf>
    <xf numFmtId="184" fontId="19" fillId="0" borderId="1" xfId="0" applyNumberFormat="1" applyFont="1" applyFill="1" applyBorder="1" applyAlignment="1">
      <alignment horizontal="center"/>
    </xf>
    <xf numFmtId="184" fontId="20" fillId="0" borderId="2" xfId="0" applyNumberFormat="1" applyFont="1" applyFill="1" applyBorder="1" applyAlignment="1">
      <alignment horizontal="left"/>
    </xf>
    <xf numFmtId="0" fontId="18" fillId="0" borderId="2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184" fontId="6" fillId="0" borderId="4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49" fontId="8" fillId="0" borderId="6" xfId="0" applyNumberFormat="1" applyFont="1" applyFill="1" applyBorder="1" applyAlignment="1">
      <alignment horizontal="left"/>
    </xf>
    <xf numFmtId="184" fontId="6" fillId="0" borderId="7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 horizontal="center"/>
    </xf>
    <xf numFmtId="184" fontId="6" fillId="0" borderId="6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/>
    </xf>
    <xf numFmtId="184" fontId="7" fillId="3" borderId="9" xfId="0" applyNumberFormat="1" applyFont="1" applyFill="1" applyBorder="1" applyAlignment="1">
      <alignment/>
    </xf>
    <xf numFmtId="184" fontId="7" fillId="4" borderId="9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2" fillId="5" borderId="0" xfId="0" applyNumberFormat="1" applyFont="1" applyFill="1" applyAlignment="1">
      <alignment horizontal="center"/>
    </xf>
    <xf numFmtId="184" fontId="21" fillId="5" borderId="0" xfId="0" applyNumberFormat="1" applyFont="1" applyFill="1" applyAlignment="1">
      <alignment/>
    </xf>
    <xf numFmtId="0" fontId="21" fillId="0" borderId="1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184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21" fillId="0" borderId="3" xfId="0" applyNumberFormat="1" applyFont="1" applyFill="1" applyBorder="1" applyAlignment="1">
      <alignment horizontal="center"/>
    </xf>
    <xf numFmtId="184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left"/>
    </xf>
    <xf numFmtId="0" fontId="21" fillId="0" borderId="5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/>
    </xf>
    <xf numFmtId="184" fontId="6" fillId="5" borderId="6" xfId="0" applyNumberFormat="1" applyFont="1" applyFill="1" applyBorder="1" applyAlignment="1">
      <alignment/>
    </xf>
    <xf numFmtId="184" fontId="6" fillId="5" borderId="7" xfId="0" applyNumberFormat="1" applyFont="1" applyFill="1" applyBorder="1" applyAlignment="1">
      <alignment/>
    </xf>
    <xf numFmtId="184" fontId="21" fillId="5" borderId="7" xfId="0" applyNumberFormat="1" applyFont="1" applyFill="1" applyBorder="1" applyAlignment="1">
      <alignment/>
    </xf>
    <xf numFmtId="0" fontId="21" fillId="5" borderId="12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/>
    </xf>
    <xf numFmtId="9" fontId="21" fillId="0" borderId="0" xfId="18" applyFont="1" applyFill="1" applyAlignment="1">
      <alignment horizontal="center"/>
    </xf>
    <xf numFmtId="186" fontId="21" fillId="0" borderId="0" xfId="18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84" fontId="0" fillId="0" borderId="0" xfId="0" applyNumberFormat="1" applyFill="1" applyAlignment="1">
      <alignment/>
    </xf>
    <xf numFmtId="49" fontId="7" fillId="6" borderId="9" xfId="0" applyNumberFormat="1" applyFont="1" applyFill="1" applyBorder="1" applyAlignment="1">
      <alignment horizontal="left"/>
    </xf>
    <xf numFmtId="184" fontId="0" fillId="0" borderId="0" xfId="0" applyNumberFormat="1" applyFont="1" applyFill="1" applyBorder="1" applyAlignment="1">
      <alignment horizontal="left"/>
    </xf>
    <xf numFmtId="184" fontId="0" fillId="3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190" fontId="18" fillId="0" borderId="2" xfId="0" applyNumberFormat="1" applyFont="1" applyFill="1" applyBorder="1" applyAlignment="1">
      <alignment horizontal="center"/>
    </xf>
    <xf numFmtId="190" fontId="6" fillId="0" borderId="0" xfId="0" applyNumberFormat="1" applyFont="1" applyFill="1" applyBorder="1" applyAlignment="1">
      <alignment horizontal="center"/>
    </xf>
    <xf numFmtId="190" fontId="6" fillId="0" borderId="5" xfId="0" applyNumberFormat="1" applyFont="1" applyFill="1" applyBorder="1" applyAlignment="1">
      <alignment horizontal="center"/>
    </xf>
    <xf numFmtId="190" fontId="6" fillId="0" borderId="7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184" fontId="7" fillId="3" borderId="14" xfId="0" applyNumberFormat="1" applyFont="1" applyFill="1" applyBorder="1" applyAlignment="1">
      <alignment horizontal="center"/>
    </xf>
    <xf numFmtId="184" fontId="6" fillId="3" borderId="14" xfId="0" applyNumberFormat="1" applyFont="1" applyFill="1" applyBorder="1" applyAlignment="1">
      <alignment horizontal="center"/>
    </xf>
    <xf numFmtId="184" fontId="7" fillId="4" borderId="14" xfId="0" applyNumberFormat="1" applyFont="1" applyFill="1" applyBorder="1" applyAlignment="1">
      <alignment horizontal="center"/>
    </xf>
    <xf numFmtId="184" fontId="6" fillId="4" borderId="14" xfId="0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22" fillId="7" borderId="4" xfId="0" applyNumberFormat="1" applyFont="1" applyFill="1" applyBorder="1" applyAlignment="1">
      <alignment horizontal="center"/>
    </xf>
    <xf numFmtId="0" fontId="22" fillId="7" borderId="0" xfId="0" applyNumberFormat="1" applyFont="1" applyFill="1" applyBorder="1" applyAlignment="1">
      <alignment horizontal="center"/>
    </xf>
    <xf numFmtId="0" fontId="22" fillId="8" borderId="4" xfId="0" applyNumberFormat="1" applyFont="1" applyFill="1" applyBorder="1" applyAlignment="1">
      <alignment horizontal="center"/>
    </xf>
    <xf numFmtId="0" fontId="22" fillId="8" borderId="0" xfId="0" applyNumberFormat="1" applyFont="1" applyFill="1" applyBorder="1" applyAlignment="1">
      <alignment horizontal="center"/>
    </xf>
    <xf numFmtId="184" fontId="7" fillId="4" borderId="17" xfId="0" applyNumberFormat="1" applyFont="1" applyFill="1" applyBorder="1" applyAlignment="1">
      <alignment horizontal="center"/>
    </xf>
    <xf numFmtId="184" fontId="6" fillId="4" borderId="18" xfId="0" applyNumberFormat="1" applyFont="1" applyFill="1" applyBorder="1" applyAlignment="1">
      <alignment horizontal="center"/>
    </xf>
    <xf numFmtId="0" fontId="22" fillId="9" borderId="0" xfId="0" applyNumberFormat="1" applyFont="1" applyFill="1" applyAlignment="1">
      <alignment horizontal="center"/>
    </xf>
    <xf numFmtId="0" fontId="22" fillId="7" borderId="0" xfId="0" applyNumberFormat="1" applyFont="1" applyFill="1" applyAlignment="1">
      <alignment horizontal="center"/>
    </xf>
    <xf numFmtId="0" fontId="22" fillId="9" borderId="1" xfId="0" applyNumberFormat="1" applyFont="1" applyFill="1" applyBorder="1" applyAlignment="1">
      <alignment horizontal="center"/>
    </xf>
    <xf numFmtId="0" fontId="22" fillId="9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y%20-Wesl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2衛理"/>
      <sheetName val="姓名序"/>
      <sheetName val="Email"/>
      <sheetName val="List"/>
    </sheetNames>
    <sheetDataSet>
      <sheetData sheetId="0">
        <row r="4">
          <cell r="K4" t="str">
            <v>Y</v>
          </cell>
        </row>
        <row r="5">
          <cell r="K5" t="str">
            <v>Y</v>
          </cell>
          <cell r="AO5" t="str">
            <v>R</v>
          </cell>
        </row>
        <row r="8">
          <cell r="K8" t="str">
            <v>Y</v>
          </cell>
        </row>
        <row r="9">
          <cell r="K9" t="str">
            <v>Y</v>
          </cell>
        </row>
        <row r="10">
          <cell r="K10" t="str">
            <v>Y</v>
          </cell>
        </row>
        <row r="11">
          <cell r="K11" t="str">
            <v>Y</v>
          </cell>
        </row>
        <row r="12">
          <cell r="K12" t="str">
            <v>Y</v>
          </cell>
        </row>
        <row r="16">
          <cell r="K16" t="str">
            <v>Y</v>
          </cell>
        </row>
        <row r="17">
          <cell r="K17" t="str">
            <v>Y</v>
          </cell>
        </row>
        <row r="18">
          <cell r="K18" t="str">
            <v>Y</v>
          </cell>
        </row>
        <row r="20">
          <cell r="K20" t="str">
            <v>Y</v>
          </cell>
        </row>
        <row r="23">
          <cell r="K23" t="str">
            <v>Y</v>
          </cell>
        </row>
        <row r="24">
          <cell r="K24" t="str">
            <v>Y</v>
          </cell>
        </row>
        <row r="25">
          <cell r="K25" t="str">
            <v>Y</v>
          </cell>
        </row>
        <row r="26">
          <cell r="K26" t="str">
            <v>Y</v>
          </cell>
        </row>
        <row r="27">
          <cell r="K27" t="str">
            <v>Y</v>
          </cell>
        </row>
        <row r="28">
          <cell r="K28" t="str">
            <v>Y</v>
          </cell>
        </row>
        <row r="29">
          <cell r="K29" t="str">
            <v>Y</v>
          </cell>
        </row>
        <row r="30">
          <cell r="K30" t="str">
            <v>Y</v>
          </cell>
        </row>
        <row r="31">
          <cell r="K31" t="str">
            <v>Y</v>
          </cell>
        </row>
        <row r="32">
          <cell r="K32" t="str">
            <v>Y</v>
          </cell>
        </row>
        <row r="33">
          <cell r="K33" t="str">
            <v>Y</v>
          </cell>
        </row>
        <row r="34">
          <cell r="K34" t="str">
            <v>Y</v>
          </cell>
        </row>
        <row r="35">
          <cell r="K35" t="str">
            <v>Y</v>
          </cell>
        </row>
        <row r="37">
          <cell r="K37" t="str">
            <v>Y</v>
          </cell>
        </row>
        <row r="39">
          <cell r="K39" t="str">
            <v>Y</v>
          </cell>
        </row>
        <row r="40">
          <cell r="K40" t="str">
            <v>Y</v>
          </cell>
        </row>
        <row r="41">
          <cell r="K41" t="str">
            <v>Y</v>
          </cell>
        </row>
        <row r="42">
          <cell r="K42" t="str">
            <v>Y</v>
          </cell>
        </row>
        <row r="43">
          <cell r="K43" t="str">
            <v>Y</v>
          </cell>
        </row>
        <row r="44">
          <cell r="K44" t="str">
            <v>Y</v>
          </cell>
        </row>
        <row r="45">
          <cell r="K45" t="str">
            <v>Y</v>
          </cell>
        </row>
        <row r="46">
          <cell r="K46" t="str">
            <v>Y</v>
          </cell>
        </row>
        <row r="47">
          <cell r="K47" t="str">
            <v>Y</v>
          </cell>
        </row>
        <row r="48">
          <cell r="K48" t="str">
            <v>Y</v>
          </cell>
        </row>
        <row r="53">
          <cell r="K53" t="str">
            <v>Y</v>
          </cell>
        </row>
        <row r="60">
          <cell r="K60" t="str">
            <v>Y</v>
          </cell>
        </row>
        <row r="63">
          <cell r="K63" t="str">
            <v>Y</v>
          </cell>
        </row>
        <row r="64">
          <cell r="K64" t="str">
            <v>Y</v>
          </cell>
        </row>
        <row r="67">
          <cell r="K67" t="str">
            <v>Y</v>
          </cell>
        </row>
        <row r="68">
          <cell r="K68" t="str">
            <v>Y</v>
          </cell>
        </row>
        <row r="70">
          <cell r="K70" t="str">
            <v>Y</v>
          </cell>
        </row>
        <row r="72">
          <cell r="K72" t="str">
            <v>Y</v>
          </cell>
        </row>
        <row r="73">
          <cell r="K73" t="str">
            <v>Y</v>
          </cell>
        </row>
        <row r="74">
          <cell r="K74" t="str">
            <v>Y</v>
          </cell>
        </row>
        <row r="75">
          <cell r="K75" t="str">
            <v>Y</v>
          </cell>
        </row>
        <row r="77">
          <cell r="K77" t="str">
            <v>Y</v>
          </cell>
        </row>
        <row r="78">
          <cell r="K78" t="str">
            <v>Y</v>
          </cell>
        </row>
        <row r="82">
          <cell r="K82" t="str">
            <v>Y</v>
          </cell>
        </row>
        <row r="83">
          <cell r="K83" t="str">
            <v>Y</v>
          </cell>
        </row>
        <row r="84">
          <cell r="K84" t="str">
            <v>Y</v>
          </cell>
        </row>
        <row r="85">
          <cell r="K85" t="str">
            <v>Y</v>
          </cell>
        </row>
        <row r="86">
          <cell r="K86" t="str">
            <v>Y</v>
          </cell>
        </row>
        <row r="88">
          <cell r="K88" t="str">
            <v>Y</v>
          </cell>
        </row>
        <row r="89">
          <cell r="K89" t="str">
            <v>Y</v>
          </cell>
        </row>
        <row r="90">
          <cell r="K90" t="str">
            <v>Y</v>
          </cell>
        </row>
        <row r="91">
          <cell r="K91" t="str">
            <v>Y</v>
          </cell>
        </row>
        <row r="93">
          <cell r="K93" t="str">
            <v>Y</v>
          </cell>
        </row>
        <row r="94">
          <cell r="K94" t="str">
            <v>Y</v>
          </cell>
        </row>
        <row r="96">
          <cell r="K96" t="str">
            <v>Y</v>
          </cell>
        </row>
        <row r="97">
          <cell r="K97" t="str">
            <v>Y</v>
          </cell>
        </row>
        <row r="98">
          <cell r="K98" t="str">
            <v>Y</v>
          </cell>
        </row>
        <row r="99">
          <cell r="K99" t="str">
            <v>Y</v>
          </cell>
        </row>
        <row r="100">
          <cell r="K100" t="str">
            <v>Y</v>
          </cell>
        </row>
        <row r="102">
          <cell r="K102" t="str">
            <v>Y</v>
          </cell>
        </row>
        <row r="103">
          <cell r="K103" t="str">
            <v>Y</v>
          </cell>
        </row>
        <row r="104">
          <cell r="K104" t="str">
            <v>Y</v>
          </cell>
        </row>
        <row r="105">
          <cell r="K105" t="str">
            <v>Y</v>
          </cell>
        </row>
        <row r="106">
          <cell r="K106" t="str">
            <v>Y</v>
          </cell>
        </row>
        <row r="107">
          <cell r="K107" t="str">
            <v>Y</v>
          </cell>
        </row>
        <row r="108">
          <cell r="K108" t="str">
            <v>Y</v>
          </cell>
        </row>
        <row r="109">
          <cell r="K109" t="str">
            <v>Y</v>
          </cell>
        </row>
        <row r="110">
          <cell r="K110" t="str">
            <v>Y</v>
          </cell>
        </row>
        <row r="112">
          <cell r="K112" t="str">
            <v>Y</v>
          </cell>
        </row>
        <row r="113">
          <cell r="K113" t="str">
            <v>Y</v>
          </cell>
        </row>
        <row r="114">
          <cell r="K114" t="str">
            <v>Y</v>
          </cell>
        </row>
        <row r="115">
          <cell r="K115" t="str">
            <v>Y</v>
          </cell>
        </row>
        <row r="116">
          <cell r="K116" t="str">
            <v>Y</v>
          </cell>
        </row>
        <row r="117">
          <cell r="K117" t="str">
            <v>Y</v>
          </cell>
        </row>
        <row r="118">
          <cell r="K118" t="str">
            <v>Y</v>
          </cell>
        </row>
        <row r="119">
          <cell r="K119" t="str">
            <v>D</v>
          </cell>
        </row>
        <row r="120">
          <cell r="K120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thy.hsu@sinopac.com" TargetMode="External" /><Relationship Id="rId2" Type="http://schemas.openxmlformats.org/officeDocument/2006/relationships/hyperlink" Target="mailto:achen@excite.com" TargetMode="External" /><Relationship Id="rId3" Type="http://schemas.openxmlformats.org/officeDocument/2006/relationships/hyperlink" Target="mailto:patsy.tsao@ddiworld.com" TargetMode="External" /><Relationship Id="rId4" Type="http://schemas.openxmlformats.org/officeDocument/2006/relationships/hyperlink" Target="mailto:rose46fairy@hotmail.com" TargetMode="External" /><Relationship Id="rId5" Type="http://schemas.openxmlformats.org/officeDocument/2006/relationships/hyperlink" Target="mailto:chihwenliu@msn.com" TargetMode="External" /><Relationship Id="rId6" Type="http://schemas.openxmlformats.org/officeDocument/2006/relationships/hyperlink" Target="mailto:lucy1230kimo@yahoo.com.tw" TargetMode="External" /><Relationship Id="rId7" Type="http://schemas.openxmlformats.org/officeDocument/2006/relationships/hyperlink" Target="mailto:mgoblue2001@yahoo.com" TargetMode="External" /><Relationship Id="rId8" Type="http://schemas.openxmlformats.org/officeDocument/2006/relationships/hyperlink" Target="mailto:stephenliu168@sbcglobal.net" TargetMode="External" /><Relationship Id="rId9" Type="http://schemas.openxmlformats.org/officeDocument/2006/relationships/hyperlink" Target="mailto:tchsubox@yahoo.com.tw" TargetMode="External" /><Relationship Id="rId10" Type="http://schemas.openxmlformats.org/officeDocument/2006/relationships/hyperlink" Target="mailto:heinecheng@entrospect.com" TargetMode="External" /><Relationship Id="rId11" Type="http://schemas.openxmlformats.org/officeDocument/2006/relationships/hyperlink" Target="mailto:ksai@itri.org.tw" TargetMode="External" /><Relationship Id="rId12" Type="http://schemas.openxmlformats.org/officeDocument/2006/relationships/hyperlink" Target="mailto:dhwcheng@tmc.edu.tw" TargetMode="External" /><Relationship Id="rId13" Type="http://schemas.openxmlformats.org/officeDocument/2006/relationships/hyperlink" Target="mailto:jctyang@yahoo.com" TargetMode="External" /><Relationship Id="rId14" Type="http://schemas.openxmlformats.org/officeDocument/2006/relationships/hyperlink" Target="mailto:lotto_dad@yahoo.com" TargetMode="External" /><Relationship Id="rId15" Type="http://schemas.openxmlformats.org/officeDocument/2006/relationships/hyperlink" Target="mailto:ichou98006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1">
      <selection activeCell="Q10" sqref="Q10"/>
    </sheetView>
  </sheetViews>
  <sheetFormatPr defaultColWidth="9.00390625" defaultRowHeight="16.5"/>
  <cols>
    <col min="1" max="1" width="4.125" style="0" customWidth="1"/>
    <col min="2" max="2" width="5.625" style="35" customWidth="1"/>
    <col min="3" max="3" width="9.00390625" style="34" customWidth="1"/>
    <col min="4" max="4" width="5.50390625" style="0" customWidth="1"/>
    <col min="5" max="5" width="18.25390625" style="0" hidden="1" customWidth="1"/>
    <col min="6" max="6" width="26.125" style="0" hidden="1" customWidth="1"/>
    <col min="7" max="7" width="13.625" style="0" hidden="1" customWidth="1"/>
    <col min="8" max="8" width="18.00390625" style="0" hidden="1" customWidth="1"/>
    <col min="9" max="9" width="13.00390625" style="0" hidden="1" customWidth="1"/>
    <col min="10" max="10" width="36.00390625" style="0" hidden="1" customWidth="1"/>
    <col min="11" max="11" width="18.125" style="30" hidden="1" customWidth="1"/>
  </cols>
  <sheetData>
    <row r="1" spans="1:11" ht="16.5">
      <c r="A1" s="2"/>
      <c r="B1" s="33"/>
      <c r="C1" s="34" t="s">
        <v>1</v>
      </c>
      <c r="D1" s="1"/>
      <c r="E1" s="5" t="s">
        <v>110</v>
      </c>
      <c r="F1" s="6" t="s">
        <v>2</v>
      </c>
      <c r="G1" s="26" t="s">
        <v>3</v>
      </c>
      <c r="H1" s="5" t="s">
        <v>4</v>
      </c>
      <c r="I1" s="7" t="s">
        <v>5</v>
      </c>
      <c r="J1" s="5" t="s">
        <v>111</v>
      </c>
      <c r="K1" s="1" t="s">
        <v>173</v>
      </c>
    </row>
    <row r="2" spans="2:8" ht="16.5">
      <c r="B2" s="9">
        <v>9237</v>
      </c>
      <c r="C2" s="10" t="s">
        <v>81</v>
      </c>
      <c r="E2" t="s">
        <v>112</v>
      </c>
      <c r="H2" t="s">
        <v>113</v>
      </c>
    </row>
    <row r="3" spans="1:11" ht="16.5">
      <c r="A3" s="11"/>
      <c r="B3" s="9">
        <v>9201</v>
      </c>
      <c r="C3" s="3" t="s">
        <v>49</v>
      </c>
      <c r="D3" s="1"/>
      <c r="E3" s="5"/>
      <c r="F3" s="5"/>
      <c r="G3" s="5"/>
      <c r="H3" s="6"/>
      <c r="I3" s="7"/>
      <c r="J3" s="5"/>
      <c r="K3" s="1"/>
    </row>
    <row r="4" spans="2:3" ht="16.5">
      <c r="B4" s="9">
        <v>9318</v>
      </c>
      <c r="C4" s="3" t="s">
        <v>93</v>
      </c>
    </row>
    <row r="5" spans="1:11" ht="16.5">
      <c r="A5" s="10"/>
      <c r="B5" s="9">
        <v>9108</v>
      </c>
      <c r="C5" s="3" t="s">
        <v>23</v>
      </c>
      <c r="D5" s="36"/>
      <c r="E5" s="18"/>
      <c r="F5" s="18"/>
      <c r="G5" s="10"/>
      <c r="H5" s="10"/>
      <c r="I5" s="24"/>
      <c r="J5" s="18"/>
      <c r="K5" s="25"/>
    </row>
    <row r="6" spans="1:11" ht="16.5">
      <c r="A6" s="11"/>
      <c r="B6" s="9">
        <v>9225</v>
      </c>
      <c r="C6" s="3" t="s">
        <v>69</v>
      </c>
      <c r="D6" s="1"/>
      <c r="E6" s="5"/>
      <c r="F6" s="5"/>
      <c r="G6" s="5"/>
      <c r="H6" s="5"/>
      <c r="I6" s="7"/>
      <c r="J6" s="5"/>
      <c r="K6" s="1"/>
    </row>
    <row r="7" spans="2:3" ht="16.5">
      <c r="B7" s="9">
        <v>9331</v>
      </c>
      <c r="C7" s="3" t="s">
        <v>104</v>
      </c>
    </row>
    <row r="8" spans="2:3" ht="16.5">
      <c r="B8" s="9">
        <v>9228</v>
      </c>
      <c r="C8" s="3" t="s">
        <v>72</v>
      </c>
    </row>
    <row r="9" spans="2:3" ht="16.5">
      <c r="B9" s="9">
        <v>9141</v>
      </c>
      <c r="C9" s="3" t="s">
        <v>72</v>
      </c>
    </row>
    <row r="10" spans="2:3" ht="16.5">
      <c r="B10" s="9">
        <v>9115</v>
      </c>
      <c r="C10" s="3" t="s">
        <v>29</v>
      </c>
    </row>
    <row r="11" spans="2:3" ht="16.5">
      <c r="B11" s="9">
        <v>9138</v>
      </c>
      <c r="C11" s="3" t="s">
        <v>10</v>
      </c>
    </row>
    <row r="12" spans="1:11" s="30" customFormat="1" ht="16.5">
      <c r="A12" s="11"/>
      <c r="B12" s="9">
        <v>9120</v>
      </c>
      <c r="C12" s="3" t="s">
        <v>34</v>
      </c>
      <c r="D12" s="1"/>
      <c r="E12" s="5"/>
      <c r="F12" s="5"/>
      <c r="G12" s="5"/>
      <c r="H12" s="5"/>
      <c r="I12" s="7"/>
      <c r="J12" s="5"/>
      <c r="K12" s="13"/>
    </row>
    <row r="13" spans="2:3" ht="16.5">
      <c r="B13" s="9">
        <v>9139</v>
      </c>
      <c r="C13" s="31" t="s">
        <v>16</v>
      </c>
    </row>
    <row r="14" spans="2:8" ht="16.5">
      <c r="B14" s="9">
        <v>9215</v>
      </c>
      <c r="C14" s="3" t="s">
        <v>62</v>
      </c>
      <c r="H14" t="s">
        <v>174</v>
      </c>
    </row>
    <row r="15" spans="2:3" ht="16.5">
      <c r="B15" s="9">
        <v>9205</v>
      </c>
      <c r="C15" s="3" t="s">
        <v>52</v>
      </c>
    </row>
    <row r="16" spans="2:8" ht="16.5">
      <c r="B16" s="9">
        <v>9213</v>
      </c>
      <c r="C16" s="3" t="s">
        <v>60</v>
      </c>
      <c r="F16" t="s">
        <v>175</v>
      </c>
      <c r="G16" t="s">
        <v>176</v>
      </c>
      <c r="H16" t="s">
        <v>177</v>
      </c>
    </row>
    <row r="17" spans="2:3" ht="16.5">
      <c r="B17" s="9">
        <v>9103</v>
      </c>
      <c r="C17" s="3" t="s">
        <v>19</v>
      </c>
    </row>
    <row r="18" spans="1:11" ht="16.5">
      <c r="A18" s="11"/>
      <c r="B18" s="9">
        <v>9222</v>
      </c>
      <c r="C18" s="3" t="s">
        <v>66</v>
      </c>
      <c r="D18" s="1"/>
      <c r="E18" s="5"/>
      <c r="F18" s="5" t="s">
        <v>114</v>
      </c>
      <c r="G18" s="6" t="s">
        <v>115</v>
      </c>
      <c r="H18" s="6" t="s">
        <v>116</v>
      </c>
      <c r="I18" s="7"/>
      <c r="J18" s="5"/>
      <c r="K18" s="1"/>
    </row>
    <row r="19" spans="2:10" ht="16.5">
      <c r="B19" s="31">
        <v>9140</v>
      </c>
      <c r="C19" s="31" t="s">
        <v>15</v>
      </c>
      <c r="G19" t="s">
        <v>178</v>
      </c>
      <c r="J19" t="s">
        <v>179</v>
      </c>
    </row>
    <row r="20" spans="2:4" ht="16.5">
      <c r="B20" s="9">
        <v>9327</v>
      </c>
      <c r="C20" s="3" t="s">
        <v>101</v>
      </c>
      <c r="D20" s="36"/>
    </row>
    <row r="21" spans="1:11" ht="16.5">
      <c r="A21" s="10"/>
      <c r="B21" s="9">
        <v>9330</v>
      </c>
      <c r="C21" s="3" t="s">
        <v>105</v>
      </c>
      <c r="D21" s="36"/>
      <c r="E21" s="18"/>
      <c r="F21" s="18"/>
      <c r="G21" s="10"/>
      <c r="H21" s="10"/>
      <c r="I21" s="24"/>
      <c r="J21" s="18"/>
      <c r="K21" s="25"/>
    </row>
    <row r="22" spans="2:3" ht="16.5">
      <c r="B22" s="9">
        <v>9333</v>
      </c>
      <c r="C22" s="9" t="s">
        <v>168</v>
      </c>
    </row>
    <row r="23" spans="1:11" ht="16.5">
      <c r="A23" s="11"/>
      <c r="B23" s="9">
        <v>9304</v>
      </c>
      <c r="C23" s="3" t="s">
        <v>84</v>
      </c>
      <c r="D23" s="1"/>
      <c r="E23" s="15" t="s">
        <v>117</v>
      </c>
      <c r="F23" s="15" t="s">
        <v>118</v>
      </c>
      <c r="G23" s="15" t="s">
        <v>119</v>
      </c>
      <c r="H23" s="15" t="s">
        <v>120</v>
      </c>
      <c r="I23" s="15"/>
      <c r="J23" s="15"/>
      <c r="K23" s="1"/>
    </row>
    <row r="24" spans="2:3" ht="16.5">
      <c r="B24" s="9">
        <v>9131</v>
      </c>
      <c r="C24" s="3" t="s">
        <v>44</v>
      </c>
    </row>
    <row r="25" spans="1:11" ht="16.5">
      <c r="A25" s="10"/>
      <c r="B25" s="9">
        <v>9137</v>
      </c>
      <c r="C25" s="3" t="s">
        <v>12</v>
      </c>
      <c r="D25" s="36"/>
      <c r="E25" s="18"/>
      <c r="G25" s="10"/>
      <c r="H25" s="10" t="s">
        <v>180</v>
      </c>
      <c r="I25" s="24"/>
      <c r="J25" s="18"/>
      <c r="K25" s="25"/>
    </row>
    <row r="26" spans="1:11" ht="16.5">
      <c r="A26" s="10"/>
      <c r="B26" s="9">
        <v>9211</v>
      </c>
      <c r="C26" s="3" t="s">
        <v>58</v>
      </c>
      <c r="D26" s="36"/>
      <c r="E26" s="18"/>
      <c r="F26" s="18"/>
      <c r="G26" s="37"/>
      <c r="H26" s="37"/>
      <c r="I26" s="37"/>
      <c r="J26" s="18"/>
      <c r="K26" s="25"/>
    </row>
    <row r="27" spans="1:11" s="30" customFormat="1" ht="16.5">
      <c r="A27" s="11"/>
      <c r="B27" s="9">
        <v>9202</v>
      </c>
      <c r="C27" s="34" t="s">
        <v>164</v>
      </c>
      <c r="D27" s="1"/>
      <c r="E27" s="5" t="s">
        <v>181</v>
      </c>
      <c r="F27" s="5" t="s">
        <v>182</v>
      </c>
      <c r="G27" s="5"/>
      <c r="H27" s="5"/>
      <c r="I27" s="7"/>
      <c r="J27" s="5"/>
      <c r="K27" s="1" t="s">
        <v>183</v>
      </c>
    </row>
    <row r="28" spans="2:11" ht="16.5">
      <c r="B28" s="9">
        <v>9310</v>
      </c>
      <c r="C28" s="3" t="s">
        <v>87</v>
      </c>
      <c r="E28" t="s">
        <v>184</v>
      </c>
      <c r="F28" t="s">
        <v>121</v>
      </c>
      <c r="G28" t="s">
        <v>185</v>
      </c>
      <c r="H28" t="s">
        <v>186</v>
      </c>
      <c r="K28" s="30" t="s">
        <v>187</v>
      </c>
    </row>
    <row r="29" spans="2:3" ht="16.5">
      <c r="B29" s="9">
        <v>9207</v>
      </c>
      <c r="C29" s="3" t="s">
        <v>54</v>
      </c>
    </row>
    <row r="30" spans="1:11" s="30" customFormat="1" ht="16.5">
      <c r="A30" s="11"/>
      <c r="B30" s="9">
        <v>9209</v>
      </c>
      <c r="C30" s="3" t="s">
        <v>56</v>
      </c>
      <c r="D30" s="1"/>
      <c r="E30" s="5"/>
      <c r="F30" s="32"/>
      <c r="G30" s="32"/>
      <c r="H30" s="5"/>
      <c r="I30" s="7"/>
      <c r="J30" s="5"/>
      <c r="K30" s="32"/>
    </row>
    <row r="31" spans="2:3" ht="16.5">
      <c r="B31" s="9">
        <v>9135</v>
      </c>
      <c r="C31" s="3" t="s">
        <v>47</v>
      </c>
    </row>
    <row r="32" spans="2:4" ht="16.5">
      <c r="B32" s="9">
        <v>9114</v>
      </c>
      <c r="C32" s="3" t="s">
        <v>28</v>
      </c>
      <c r="D32" s="36"/>
    </row>
    <row r="33" spans="2:9" ht="16.5">
      <c r="B33" s="9">
        <v>9124</v>
      </c>
      <c r="C33" s="3" t="s">
        <v>14</v>
      </c>
      <c r="H33" t="s">
        <v>122</v>
      </c>
      <c r="I33" t="s">
        <v>123</v>
      </c>
    </row>
    <row r="34" spans="1:11" ht="16.5">
      <c r="A34" s="11"/>
      <c r="B34" s="9">
        <v>9301</v>
      </c>
      <c r="C34" s="3" t="s">
        <v>82</v>
      </c>
      <c r="D34" s="36"/>
      <c r="E34" s="5"/>
      <c r="F34" s="22"/>
      <c r="G34" s="28"/>
      <c r="H34" s="19"/>
      <c r="I34" s="12"/>
      <c r="J34" s="23"/>
      <c r="K34" s="5"/>
    </row>
    <row r="35" spans="2:10" ht="16.5">
      <c r="B35" s="9">
        <v>9121</v>
      </c>
      <c r="C35" s="3" t="s">
        <v>35</v>
      </c>
      <c r="J35" t="s">
        <v>188</v>
      </c>
    </row>
    <row r="36" spans="2:10" ht="16.5">
      <c r="B36" s="9">
        <v>9325</v>
      </c>
      <c r="C36" s="3" t="s">
        <v>99</v>
      </c>
      <c r="J36" t="s">
        <v>189</v>
      </c>
    </row>
    <row r="37" spans="2:4" ht="16.5">
      <c r="B37" s="9">
        <v>9101</v>
      </c>
      <c r="C37" s="3" t="s">
        <v>17</v>
      </c>
      <c r="D37" s="36"/>
    </row>
    <row r="38" spans="2:3" ht="16.5">
      <c r="B38" s="9">
        <v>9119</v>
      </c>
      <c r="C38" s="3" t="s">
        <v>33</v>
      </c>
    </row>
    <row r="39" spans="2:3" ht="16.5">
      <c r="B39" s="9">
        <v>9231</v>
      </c>
      <c r="C39" s="3" t="s">
        <v>75</v>
      </c>
    </row>
    <row r="40" spans="1:11" ht="16.5">
      <c r="A40" s="10"/>
      <c r="B40" s="9">
        <v>9132</v>
      </c>
      <c r="C40" s="3" t="s">
        <v>7</v>
      </c>
      <c r="D40" s="36"/>
      <c r="E40" s="27"/>
      <c r="F40" s="18"/>
      <c r="G40" s="10"/>
      <c r="H40" s="10"/>
      <c r="I40" s="24"/>
      <c r="J40" s="18"/>
      <c r="K40" s="25"/>
    </row>
    <row r="41" spans="2:3" ht="16.5">
      <c r="B41" s="9">
        <v>9110</v>
      </c>
      <c r="C41" s="3" t="s">
        <v>24</v>
      </c>
    </row>
    <row r="42" spans="1:11" ht="16.5">
      <c r="A42" s="10"/>
      <c r="B42" s="9">
        <v>9234</v>
      </c>
      <c r="C42" s="3" t="s">
        <v>78</v>
      </c>
      <c r="D42" s="36"/>
      <c r="E42" s="18"/>
      <c r="F42" s="18"/>
      <c r="G42" s="10"/>
      <c r="H42" s="10"/>
      <c r="I42" s="24"/>
      <c r="J42" s="18"/>
      <c r="K42" s="25"/>
    </row>
    <row r="43" spans="1:11" ht="16.5">
      <c r="A43" s="11"/>
      <c r="B43" s="9">
        <v>9303</v>
      </c>
      <c r="C43" s="3" t="s">
        <v>83</v>
      </c>
      <c r="D43" s="1"/>
      <c r="E43" s="5"/>
      <c r="F43" s="5"/>
      <c r="G43" s="5"/>
      <c r="H43" s="5"/>
      <c r="I43" s="7"/>
      <c r="J43" s="17"/>
      <c r="K43" s="1"/>
    </row>
    <row r="44" spans="1:11" ht="16.5">
      <c r="A44" s="38"/>
      <c r="B44" s="10">
        <v>9221</v>
      </c>
      <c r="C44" s="10" t="s">
        <v>172</v>
      </c>
      <c r="D44" s="1"/>
      <c r="E44" s="5"/>
      <c r="F44" s="5"/>
      <c r="G44" s="5"/>
      <c r="H44" s="5"/>
      <c r="I44" s="7"/>
      <c r="J44" s="5"/>
      <c r="K44" s="1"/>
    </row>
    <row r="45" spans="2:3" ht="16.5">
      <c r="B45" s="9">
        <v>9321</v>
      </c>
      <c r="C45" s="3" t="s">
        <v>96</v>
      </c>
    </row>
    <row r="46" spans="2:4" ht="16.5">
      <c r="B46" s="9">
        <v>9129</v>
      </c>
      <c r="C46" s="3" t="s">
        <v>42</v>
      </c>
      <c r="D46" s="36"/>
    </row>
    <row r="47" spans="2:3" ht="16.5">
      <c r="B47" s="9">
        <v>9214</v>
      </c>
      <c r="C47" s="3" t="s">
        <v>61</v>
      </c>
    </row>
    <row r="48" spans="2:4" ht="16.5">
      <c r="B48" s="9">
        <v>9112</v>
      </c>
      <c r="C48" s="3" t="s">
        <v>26</v>
      </c>
      <c r="D48" s="36"/>
    </row>
    <row r="49" spans="1:11" ht="16.5">
      <c r="A49" s="10"/>
      <c r="B49" s="9">
        <v>9326</v>
      </c>
      <c r="C49" s="3" t="s">
        <v>100</v>
      </c>
      <c r="D49" s="36"/>
      <c r="E49" s="18"/>
      <c r="F49" s="18"/>
      <c r="G49" s="10"/>
      <c r="H49" s="10"/>
      <c r="I49" s="24"/>
      <c r="J49" s="18"/>
      <c r="K49" s="25"/>
    </row>
    <row r="50" spans="2:10" ht="16.5">
      <c r="B50" s="9">
        <v>9123</v>
      </c>
      <c r="C50" s="3" t="s">
        <v>37</v>
      </c>
      <c r="F50" t="s">
        <v>190</v>
      </c>
      <c r="G50" t="s">
        <v>191</v>
      </c>
      <c r="H50" t="s">
        <v>192</v>
      </c>
      <c r="I50" t="s">
        <v>193</v>
      </c>
      <c r="J50" t="s">
        <v>194</v>
      </c>
    </row>
    <row r="51" spans="1:11" ht="16.5">
      <c r="A51" s="11"/>
      <c r="B51" s="9">
        <v>9306</v>
      </c>
      <c r="C51" s="3" t="s">
        <v>106</v>
      </c>
      <c r="D51" s="1"/>
      <c r="E51" s="5"/>
      <c r="F51" s="5"/>
      <c r="G51" s="5"/>
      <c r="H51" s="5"/>
      <c r="I51" s="7"/>
      <c r="J51" s="5"/>
      <c r="K51" s="1"/>
    </row>
    <row r="52" spans="1:11" ht="16.5">
      <c r="A52" s="10"/>
      <c r="B52" s="9">
        <v>9125</v>
      </c>
      <c r="C52" s="3" t="s">
        <v>38</v>
      </c>
      <c r="D52" s="36"/>
      <c r="E52" s="18"/>
      <c r="F52" s="18"/>
      <c r="G52" s="10"/>
      <c r="H52" s="10"/>
      <c r="I52" s="24"/>
      <c r="J52" s="18"/>
      <c r="K52" s="25"/>
    </row>
    <row r="53" spans="2:3" ht="16.5">
      <c r="B53" s="9">
        <v>9319</v>
      </c>
      <c r="C53" s="3" t="s">
        <v>94</v>
      </c>
    </row>
    <row r="54" spans="1:11" ht="16.5">
      <c r="A54" s="11"/>
      <c r="B54" s="9">
        <v>9313</v>
      </c>
      <c r="C54" s="3" t="s">
        <v>90</v>
      </c>
      <c r="D54" s="36"/>
      <c r="E54" s="5"/>
      <c r="F54" s="13"/>
      <c r="G54" s="5"/>
      <c r="H54" s="5"/>
      <c r="I54" s="7"/>
      <c r="J54" s="20"/>
      <c r="K54" s="1"/>
    </row>
    <row r="55" spans="2:3" ht="16.5">
      <c r="B55" s="9">
        <v>9134</v>
      </c>
      <c r="C55" s="3" t="s">
        <v>46</v>
      </c>
    </row>
    <row r="56" spans="2:3" ht="16.5">
      <c r="B56" s="9">
        <v>9226</v>
      </c>
      <c r="C56" s="3" t="s">
        <v>70</v>
      </c>
    </row>
    <row r="57" spans="1:11" s="16" customFormat="1" ht="16.5">
      <c r="A57" s="10"/>
      <c r="B57" s="9">
        <v>9235</v>
      </c>
      <c r="C57" s="3" t="s">
        <v>79</v>
      </c>
      <c r="D57" s="36"/>
      <c r="E57" s="18"/>
      <c r="F57" s="10"/>
      <c r="G57" s="10"/>
      <c r="H57" s="10"/>
      <c r="I57" s="8"/>
      <c r="J57" s="18"/>
      <c r="K57" s="25"/>
    </row>
    <row r="58" spans="1:11" ht="16.5">
      <c r="A58" s="10"/>
      <c r="B58" s="9">
        <v>9206</v>
      </c>
      <c r="C58" s="3" t="s">
        <v>53</v>
      </c>
      <c r="D58" s="36"/>
      <c r="E58" s="18"/>
      <c r="F58" s="18"/>
      <c r="G58" s="10"/>
      <c r="H58" s="37"/>
      <c r="I58" s="24"/>
      <c r="J58" s="18"/>
      <c r="K58" s="25"/>
    </row>
    <row r="59" spans="2:3" ht="16.5">
      <c r="B59" s="9">
        <v>9127</v>
      </c>
      <c r="C59" s="3" t="s">
        <v>40</v>
      </c>
    </row>
    <row r="60" spans="2:4" ht="16.5">
      <c r="B60" s="9">
        <v>9311</v>
      </c>
      <c r="C60" s="3" t="s">
        <v>88</v>
      </c>
      <c r="D60" s="36"/>
    </row>
    <row r="61" spans="2:3" ht="16.5">
      <c r="B61" s="9">
        <v>9302</v>
      </c>
      <c r="C61" s="9" t="s">
        <v>109</v>
      </c>
    </row>
    <row r="62" spans="2:3" ht="16.5">
      <c r="B62" s="9">
        <v>9223</v>
      </c>
      <c r="C62" s="3" t="s">
        <v>67</v>
      </c>
    </row>
    <row r="63" spans="2:3" ht="16.5">
      <c r="B63" s="9">
        <v>9210</v>
      </c>
      <c r="C63" s="3" t="s">
        <v>57</v>
      </c>
    </row>
    <row r="64" spans="2:3" ht="16.5">
      <c r="B64" s="9">
        <v>9133</v>
      </c>
      <c r="C64" s="3" t="s">
        <v>45</v>
      </c>
    </row>
    <row r="65" spans="2:8" ht="16.5">
      <c r="B65" s="9">
        <v>9208</v>
      </c>
      <c r="C65" s="3" t="s">
        <v>55</v>
      </c>
      <c r="F65" t="s">
        <v>195</v>
      </c>
      <c r="H65" t="s">
        <v>196</v>
      </c>
    </row>
    <row r="66" spans="2:10" ht="16.5">
      <c r="B66" s="9">
        <v>9105</v>
      </c>
      <c r="C66" s="3" t="s">
        <v>21</v>
      </c>
      <c r="E66" t="s">
        <v>124</v>
      </c>
      <c r="F66" t="s">
        <v>125</v>
      </c>
      <c r="G66" t="s">
        <v>126</v>
      </c>
      <c r="H66" t="s">
        <v>127</v>
      </c>
      <c r="I66" t="s">
        <v>128</v>
      </c>
      <c r="J66" t="s">
        <v>129</v>
      </c>
    </row>
    <row r="67" spans="1:11" ht="16.5">
      <c r="A67" s="10"/>
      <c r="B67" s="9">
        <v>9320</v>
      </c>
      <c r="C67" s="3" t="s">
        <v>95</v>
      </c>
      <c r="D67" s="36"/>
      <c r="E67" s="18"/>
      <c r="F67" s="18"/>
      <c r="G67" s="10"/>
      <c r="H67" s="10"/>
      <c r="I67" s="24"/>
      <c r="J67" s="18"/>
      <c r="K67" s="25"/>
    </row>
    <row r="68" spans="2:3" ht="16.5">
      <c r="B68" s="9">
        <v>9136</v>
      </c>
      <c r="C68" s="3" t="s">
        <v>13</v>
      </c>
    </row>
    <row r="69" spans="1:11" ht="16.5">
      <c r="A69" s="11"/>
      <c r="B69" s="9">
        <v>9212</v>
      </c>
      <c r="C69" s="3" t="s">
        <v>59</v>
      </c>
      <c r="D69" s="1"/>
      <c r="E69" s="5" t="s">
        <v>130</v>
      </c>
      <c r="F69" s="5" t="s">
        <v>131</v>
      </c>
      <c r="G69" s="5" t="s">
        <v>132</v>
      </c>
      <c r="H69" s="5" t="s">
        <v>133</v>
      </c>
      <c r="I69" s="7"/>
      <c r="J69" s="5" t="s">
        <v>197</v>
      </c>
      <c r="K69" s="1"/>
    </row>
    <row r="70" spans="2:3" ht="16.5">
      <c r="B70" s="9">
        <v>9113</v>
      </c>
      <c r="C70" s="3" t="s">
        <v>27</v>
      </c>
    </row>
    <row r="71" spans="1:11" s="30" customFormat="1" ht="16.5">
      <c r="A71" s="11"/>
      <c r="B71" s="9">
        <v>9328</v>
      </c>
      <c r="C71" s="3" t="s">
        <v>102</v>
      </c>
      <c r="D71" s="1"/>
      <c r="E71" s="5"/>
      <c r="F71" s="5"/>
      <c r="G71" s="5"/>
      <c r="H71" s="5"/>
      <c r="I71" s="7"/>
      <c r="J71" s="5"/>
      <c r="K71" s="1"/>
    </row>
    <row r="72" spans="2:3" ht="16.5">
      <c r="B72" s="9">
        <v>9122</v>
      </c>
      <c r="C72" s="3" t="s">
        <v>36</v>
      </c>
    </row>
    <row r="73" spans="2:3" ht="16.5">
      <c r="B73" s="9">
        <v>9219</v>
      </c>
      <c r="C73" s="3" t="s">
        <v>65</v>
      </c>
    </row>
    <row r="74" spans="1:11" ht="16.5">
      <c r="A74" s="10"/>
      <c r="B74" s="9">
        <v>9230</v>
      </c>
      <c r="C74" s="3" t="s">
        <v>74</v>
      </c>
      <c r="D74" s="36"/>
      <c r="E74" s="18" t="s">
        <v>134</v>
      </c>
      <c r="F74" s="18" t="s">
        <v>135</v>
      </c>
      <c r="G74" s="10" t="s">
        <v>198</v>
      </c>
      <c r="H74" s="10"/>
      <c r="I74" s="24"/>
      <c r="J74" s="18"/>
      <c r="K74" s="25"/>
    </row>
    <row r="75" spans="1:11" ht="16.5">
      <c r="A75" s="10"/>
      <c r="B75" s="9">
        <v>9307</v>
      </c>
      <c r="C75" s="3" t="s">
        <v>86</v>
      </c>
      <c r="D75" s="36"/>
      <c r="E75" s="18"/>
      <c r="F75" s="18"/>
      <c r="G75" s="37"/>
      <c r="H75" s="37" t="s">
        <v>136</v>
      </c>
      <c r="I75" s="24"/>
      <c r="J75" s="18"/>
      <c r="K75" s="25"/>
    </row>
    <row r="76" spans="1:11" ht="16.5">
      <c r="A76" s="21"/>
      <c r="B76" s="9">
        <v>9317</v>
      </c>
      <c r="C76" s="3" t="s">
        <v>166</v>
      </c>
      <c r="D76" s="1"/>
      <c r="E76" s="5" t="s">
        <v>137</v>
      </c>
      <c r="F76" s="5" t="s">
        <v>138</v>
      </c>
      <c r="G76" s="5" t="s">
        <v>139</v>
      </c>
      <c r="H76" s="5"/>
      <c r="I76" s="7"/>
      <c r="J76" s="17" t="s">
        <v>199</v>
      </c>
      <c r="K76" s="1"/>
    </row>
    <row r="77" spans="2:7" ht="16.5">
      <c r="B77" s="9">
        <v>9314</v>
      </c>
      <c r="C77" s="3" t="s">
        <v>91</v>
      </c>
      <c r="F77" t="s">
        <v>200</v>
      </c>
      <c r="G77" t="s">
        <v>201</v>
      </c>
    </row>
    <row r="78" spans="1:11" ht="16.5">
      <c r="A78" s="10"/>
      <c r="B78" s="9">
        <v>9126</v>
      </c>
      <c r="C78" s="3" t="s">
        <v>39</v>
      </c>
      <c r="D78" s="36"/>
      <c r="E78" s="18"/>
      <c r="F78" s="18"/>
      <c r="G78" s="10"/>
      <c r="H78" s="37"/>
      <c r="I78" s="24"/>
      <c r="J78" s="18"/>
      <c r="K78" s="25"/>
    </row>
    <row r="79" spans="2:3" ht="16.5">
      <c r="B79" s="9">
        <v>9107</v>
      </c>
      <c r="C79" s="3" t="s">
        <v>48</v>
      </c>
    </row>
    <row r="80" spans="2:3" ht="16.5">
      <c r="B80" s="9">
        <v>9118</v>
      </c>
      <c r="C80" s="3" t="s">
        <v>32</v>
      </c>
    </row>
    <row r="81" spans="2:3" ht="16.5">
      <c r="B81" s="9">
        <v>9106</v>
      </c>
      <c r="C81" s="3" t="s">
        <v>22</v>
      </c>
    </row>
    <row r="82" spans="2:3" ht="16.5">
      <c r="B82" s="9">
        <v>9308</v>
      </c>
      <c r="C82" s="9" t="s">
        <v>108</v>
      </c>
    </row>
    <row r="83" spans="2:3" ht="16.5">
      <c r="B83" s="9">
        <v>9227</v>
      </c>
      <c r="C83" s="3" t="s">
        <v>71</v>
      </c>
    </row>
    <row r="84" spans="1:11" s="30" customFormat="1" ht="16.5">
      <c r="A84" s="11"/>
      <c r="B84" s="9">
        <v>9109</v>
      </c>
      <c r="C84" s="3" t="s">
        <v>11</v>
      </c>
      <c r="D84" s="1"/>
      <c r="E84" s="5" t="s">
        <v>140</v>
      </c>
      <c r="F84" s="5" t="s">
        <v>141</v>
      </c>
      <c r="G84" s="5" t="s">
        <v>142</v>
      </c>
      <c r="H84" s="5"/>
      <c r="I84" s="5"/>
      <c r="J84" s="7" t="s">
        <v>143</v>
      </c>
      <c r="K84" s="13"/>
    </row>
    <row r="85" spans="1:11" s="30" customFormat="1" ht="16.5">
      <c r="A85" s="11"/>
      <c r="B85" s="9">
        <v>9102</v>
      </c>
      <c r="C85" s="3" t="s">
        <v>18</v>
      </c>
      <c r="D85" s="1"/>
      <c r="E85" s="5"/>
      <c r="F85" s="5"/>
      <c r="G85" s="5"/>
      <c r="H85" s="5"/>
      <c r="I85" s="7"/>
      <c r="J85" s="5"/>
      <c r="K85" s="1"/>
    </row>
    <row r="86" spans="2:3" ht="16.5">
      <c r="B86" s="9">
        <v>9128</v>
      </c>
      <c r="C86" s="3" t="s">
        <v>41</v>
      </c>
    </row>
    <row r="87" spans="2:3" ht="16.5">
      <c r="B87" s="9">
        <v>9217</v>
      </c>
      <c r="C87" s="3" t="s">
        <v>6</v>
      </c>
    </row>
    <row r="88" spans="1:11" ht="16.5">
      <c r="A88" s="11"/>
      <c r="B88" s="9">
        <v>9104</v>
      </c>
      <c r="C88" s="3" t="s">
        <v>20</v>
      </c>
      <c r="D88" s="36"/>
      <c r="E88" s="5"/>
      <c r="F88" s="13"/>
      <c r="G88" s="5"/>
      <c r="H88" s="5"/>
      <c r="I88" s="20"/>
      <c r="J88" s="20"/>
      <c r="K88" s="1"/>
    </row>
    <row r="89" spans="2:10" ht="16.5">
      <c r="B89" s="9">
        <v>9332</v>
      </c>
      <c r="C89" s="3" t="s">
        <v>8</v>
      </c>
      <c r="F89" t="s">
        <v>202</v>
      </c>
      <c r="G89" t="s">
        <v>203</v>
      </c>
      <c r="J89" t="s">
        <v>204</v>
      </c>
    </row>
    <row r="90" spans="1:11" s="16" customFormat="1" ht="16.5">
      <c r="A90" s="10"/>
      <c r="B90" s="9">
        <v>9117</v>
      </c>
      <c r="C90" s="3" t="s">
        <v>31</v>
      </c>
      <c r="D90" s="36"/>
      <c r="E90" s="18"/>
      <c r="F90" s="9"/>
      <c r="G90" s="19"/>
      <c r="H90" s="10"/>
      <c r="I90" s="24"/>
      <c r="J90" s="18"/>
      <c r="K90" s="25"/>
    </row>
    <row r="91" spans="1:11" ht="16.5">
      <c r="A91" s="10"/>
      <c r="B91" s="9">
        <v>9116</v>
      </c>
      <c r="C91" s="3" t="s">
        <v>30</v>
      </c>
      <c r="D91" s="36"/>
      <c r="E91" s="18"/>
      <c r="F91" s="18"/>
      <c r="G91" s="10"/>
      <c r="H91" s="10"/>
      <c r="I91" s="24"/>
      <c r="J91" s="18"/>
      <c r="K91" s="25"/>
    </row>
    <row r="92" spans="2:3" ht="16.5">
      <c r="B92" s="9">
        <v>9233</v>
      </c>
      <c r="C92" s="3" t="s">
        <v>77</v>
      </c>
    </row>
    <row r="93" spans="1:11" ht="16.5">
      <c r="A93" s="11"/>
      <c r="B93" s="10">
        <v>9309</v>
      </c>
      <c r="C93" s="10" t="s">
        <v>107</v>
      </c>
      <c r="D93" s="1"/>
      <c r="E93" s="39"/>
      <c r="F93" s="5"/>
      <c r="G93" s="5"/>
      <c r="H93" s="6"/>
      <c r="I93" s="7"/>
      <c r="J93" s="5"/>
      <c r="K93" s="1"/>
    </row>
    <row r="94" spans="2:3" ht="16.5">
      <c r="B94" s="9">
        <v>9224</v>
      </c>
      <c r="C94" s="3" t="s">
        <v>68</v>
      </c>
    </row>
    <row r="95" spans="1:11" ht="16.5">
      <c r="A95" s="11"/>
      <c r="B95" s="9">
        <v>9305</v>
      </c>
      <c r="C95" s="3" t="s">
        <v>85</v>
      </c>
      <c r="D95" s="1"/>
      <c r="E95" s="5"/>
      <c r="F95" s="5"/>
      <c r="G95" s="5"/>
      <c r="H95" s="5"/>
      <c r="I95" s="7"/>
      <c r="J95" s="5"/>
      <c r="K95" s="1"/>
    </row>
    <row r="96" spans="2:3" ht="16.5">
      <c r="B96" s="9">
        <v>9315</v>
      </c>
      <c r="C96" s="9" t="s">
        <v>165</v>
      </c>
    </row>
    <row r="97" spans="1:11" ht="16.5">
      <c r="A97" s="11"/>
      <c r="B97" s="9">
        <v>9229</v>
      </c>
      <c r="C97" s="3" t="s">
        <v>73</v>
      </c>
      <c r="D97" s="1"/>
      <c r="E97" s="15"/>
      <c r="F97" s="5"/>
      <c r="G97" s="15" t="s">
        <v>205</v>
      </c>
      <c r="H97" s="15"/>
      <c r="I97" s="15"/>
      <c r="J97" s="15" t="s">
        <v>206</v>
      </c>
      <c r="K97" s="1"/>
    </row>
    <row r="98" spans="2:8" ht="16.5">
      <c r="B98" s="9">
        <v>9322</v>
      </c>
      <c r="C98" s="3" t="s">
        <v>9</v>
      </c>
      <c r="G98" t="s">
        <v>207</v>
      </c>
      <c r="H98" t="s">
        <v>207</v>
      </c>
    </row>
    <row r="99" spans="1:11" ht="16.5">
      <c r="A99" s="10"/>
      <c r="B99" s="9">
        <v>9204</v>
      </c>
      <c r="C99" s="3" t="s">
        <v>51</v>
      </c>
      <c r="D99" s="36"/>
      <c r="E99" s="18" t="s">
        <v>208</v>
      </c>
      <c r="F99" s="18" t="s">
        <v>209</v>
      </c>
      <c r="G99" s="37" t="s">
        <v>210</v>
      </c>
      <c r="H99" s="37"/>
      <c r="I99" s="40"/>
      <c r="J99" s="18" t="s">
        <v>144</v>
      </c>
      <c r="K99" s="25"/>
    </row>
    <row r="100" spans="2:8" ht="16.5">
      <c r="B100" s="9">
        <v>9335</v>
      </c>
      <c r="C100" s="84" t="s">
        <v>170</v>
      </c>
      <c r="G100" t="s">
        <v>207</v>
      </c>
      <c r="H100" t="s">
        <v>207</v>
      </c>
    </row>
    <row r="101" spans="1:11" ht="16.5">
      <c r="A101" s="11"/>
      <c r="B101" s="9">
        <v>9334</v>
      </c>
      <c r="C101" s="31" t="s">
        <v>169</v>
      </c>
      <c r="D101" s="1"/>
      <c r="E101" s="5"/>
      <c r="F101" s="5" t="s">
        <v>211</v>
      </c>
      <c r="G101" s="5" t="s">
        <v>212</v>
      </c>
      <c r="H101" s="5"/>
      <c r="I101" s="6"/>
      <c r="J101" s="17"/>
      <c r="K101" s="1"/>
    </row>
    <row r="102" spans="2:8" ht="16.5">
      <c r="B102" s="9">
        <v>9111</v>
      </c>
      <c r="C102" s="3" t="s">
        <v>25</v>
      </c>
      <c r="H102" t="s">
        <v>213</v>
      </c>
    </row>
    <row r="103" spans="2:4" ht="16.5">
      <c r="B103" s="9">
        <v>9232</v>
      </c>
      <c r="C103" s="3" t="s">
        <v>76</v>
      </c>
      <c r="D103" s="36"/>
    </row>
    <row r="104" spans="2:3" ht="16.5">
      <c r="B104" s="9">
        <v>9329</v>
      </c>
      <c r="C104" s="3" t="s">
        <v>103</v>
      </c>
    </row>
    <row r="105" spans="2:3" ht="16.5">
      <c r="B105" s="9">
        <v>9316</v>
      </c>
      <c r="C105" s="3" t="s">
        <v>92</v>
      </c>
    </row>
    <row r="106" spans="1:11" s="30" customFormat="1" ht="16.5">
      <c r="A106" s="21"/>
      <c r="B106" s="9">
        <v>9130</v>
      </c>
      <c r="C106" s="3" t="s">
        <v>43</v>
      </c>
      <c r="D106" s="1"/>
      <c r="E106" s="29"/>
      <c r="F106" s="29" t="s">
        <v>145</v>
      </c>
      <c r="G106" s="29" t="s">
        <v>146</v>
      </c>
      <c r="H106" s="5" t="s">
        <v>147</v>
      </c>
      <c r="I106" s="7" t="s">
        <v>148</v>
      </c>
      <c r="J106" s="5"/>
      <c r="K106" s="1"/>
    </row>
    <row r="107" spans="1:11" ht="16.5">
      <c r="A107" s="10"/>
      <c r="B107" s="9">
        <v>9203</v>
      </c>
      <c r="C107" s="3" t="s">
        <v>50</v>
      </c>
      <c r="D107" s="36"/>
      <c r="E107" s="18"/>
      <c r="F107" s="18"/>
      <c r="G107" s="10"/>
      <c r="H107" s="10"/>
      <c r="I107" s="24"/>
      <c r="J107" s="18"/>
      <c r="K107" s="25"/>
    </row>
    <row r="108" spans="1:11" ht="16.5">
      <c r="A108" s="21"/>
      <c r="B108" s="9">
        <v>9218</v>
      </c>
      <c r="C108" s="3" t="s">
        <v>64</v>
      </c>
      <c r="D108" s="1"/>
      <c r="E108" s="5"/>
      <c r="F108" s="5"/>
      <c r="G108" s="5"/>
      <c r="H108" s="5"/>
      <c r="I108" s="7"/>
      <c r="J108" s="5"/>
      <c r="K108" s="13"/>
    </row>
    <row r="109" spans="1:11" ht="16.5">
      <c r="A109" s="10"/>
      <c r="B109" s="9">
        <v>9236</v>
      </c>
      <c r="C109" s="3" t="s">
        <v>80</v>
      </c>
      <c r="D109" s="36"/>
      <c r="E109" s="18"/>
      <c r="F109" s="18"/>
      <c r="G109" s="10"/>
      <c r="H109" s="37"/>
      <c r="I109" s="24"/>
      <c r="J109" s="18"/>
      <c r="K109" s="25"/>
    </row>
    <row r="110" spans="1:11" ht="16.5">
      <c r="A110" s="21"/>
      <c r="B110" s="9">
        <v>9220</v>
      </c>
      <c r="C110" s="9" t="s">
        <v>167</v>
      </c>
      <c r="D110" s="1"/>
      <c r="E110" s="5"/>
      <c r="F110" s="5"/>
      <c r="G110" s="5"/>
      <c r="H110" s="5"/>
      <c r="I110" s="7"/>
      <c r="J110" s="17"/>
      <c r="K110" s="1"/>
    </row>
    <row r="111" spans="1:11" ht="16.5">
      <c r="A111" s="11"/>
      <c r="B111" s="9">
        <v>9312</v>
      </c>
      <c r="C111" s="3" t="s">
        <v>89</v>
      </c>
      <c r="D111" s="1"/>
      <c r="E111" s="5"/>
      <c r="F111" s="5"/>
      <c r="G111" s="5"/>
      <c r="H111" s="41" t="s">
        <v>214</v>
      </c>
      <c r="I111" s="7"/>
      <c r="J111" s="5"/>
      <c r="K111" s="1"/>
    </row>
    <row r="112" spans="1:11" ht="16.5">
      <c r="A112" s="10"/>
      <c r="B112" s="9">
        <v>9216</v>
      </c>
      <c r="C112" s="3" t="s">
        <v>63</v>
      </c>
      <c r="D112" s="36"/>
      <c r="E112" s="18" t="s">
        <v>215</v>
      </c>
      <c r="F112" s="18" t="s">
        <v>216</v>
      </c>
      <c r="G112" s="10" t="s">
        <v>217</v>
      </c>
      <c r="H112" s="10" t="s">
        <v>218</v>
      </c>
      <c r="I112" s="24" t="s">
        <v>219</v>
      </c>
      <c r="J112" s="18" t="s">
        <v>149</v>
      </c>
      <c r="K112" s="25"/>
    </row>
    <row r="113" spans="2:5" ht="16.5">
      <c r="B113" s="9">
        <v>9323</v>
      </c>
      <c r="C113" s="3" t="s">
        <v>97</v>
      </c>
      <c r="E113" t="s">
        <v>150</v>
      </c>
    </row>
    <row r="114" spans="1:11" ht="16.5">
      <c r="A114" s="11"/>
      <c r="B114" s="9">
        <v>9324</v>
      </c>
      <c r="C114" s="3" t="s">
        <v>98</v>
      </c>
      <c r="D114" s="1"/>
      <c r="E114" s="5"/>
      <c r="F114" s="5"/>
      <c r="G114" s="5"/>
      <c r="H114" s="5"/>
      <c r="I114" s="7"/>
      <c r="J114" s="5"/>
      <c r="K114" s="1"/>
    </row>
    <row r="115" spans="2:11" ht="16.5">
      <c r="B115" s="9">
        <v>9239</v>
      </c>
      <c r="C115" t="s">
        <v>171</v>
      </c>
      <c r="D115" s="1"/>
      <c r="E115" s="4"/>
      <c r="F115" s="5"/>
      <c r="G115" s="5"/>
      <c r="H115" s="5"/>
      <c r="I115" s="7"/>
      <c r="J115" s="5"/>
      <c r="K115" s="1"/>
    </row>
  </sheetData>
  <hyperlinks>
    <hyperlink ref="F50" r:id="rId1" display="cathy.hsu@sinopac.com"/>
    <hyperlink ref="F76" r:id="rId2" display="achen@excite.com"/>
    <hyperlink ref="F66" r:id="rId3" display="patsy.tsao@ddiworld.com"/>
    <hyperlink ref="F84" r:id="rId4" display="rose46fairy@hotmail.com"/>
    <hyperlink ref="F101" r:id="rId5" display="chihwenliu@msn.com"/>
    <hyperlink ref="F65" r:id="rId6" display="lucy1230kimo@yahoo.com.tw"/>
    <hyperlink ref="K28" r:id="rId7" display="mgoblue2001@yahoo.com"/>
    <hyperlink ref="F99" r:id="rId8" display="stephenliu168@sbcglobal.net"/>
    <hyperlink ref="H112" r:id="rId9" display="tchsubox@yahoo.com.tw"/>
    <hyperlink ref="F112" r:id="rId10" display="heinecheng@entrospect.com"/>
    <hyperlink ref="F16" r:id="rId11" display="ksai@itri.org.tw"/>
    <hyperlink ref="E113" r:id="rId12" display="mailto:dhwcheng@tmc.edu.tw"/>
    <hyperlink ref="H99" r:id="rId13" display="jctyang@yahoo.com"/>
    <hyperlink ref="F77" r:id="rId14" display="lotto_dad@yahoo.com"/>
    <hyperlink ref="F89" r:id="rId15" display="ichou98006@yahoo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3"/>
  <sheetViews>
    <sheetView tabSelected="1" zoomScale="75" zoomScaleNormal="75" workbookViewId="0" topLeftCell="A1">
      <selection activeCell="A6" sqref="A6"/>
    </sheetView>
  </sheetViews>
  <sheetFormatPr defaultColWidth="9.00390625" defaultRowHeight="16.5"/>
  <cols>
    <col min="1" max="1" width="16.50390625" style="42" customWidth="1"/>
    <col min="2" max="2" width="5.75390625" style="42" customWidth="1"/>
    <col min="3" max="3" width="9.00390625" style="44" customWidth="1"/>
    <col min="4" max="4" width="7.00390625" style="45" customWidth="1"/>
    <col min="5" max="5" width="5.625" style="45" customWidth="1"/>
    <col min="6" max="6" width="7.25390625" style="42" customWidth="1"/>
    <col min="7" max="7" width="9.00390625" style="42" customWidth="1"/>
    <col min="8" max="9" width="5.625" style="45" customWidth="1"/>
    <col min="10" max="10" width="6.625" style="42" bestFit="1" customWidth="1"/>
    <col min="11" max="11" width="9.00390625" style="42" customWidth="1"/>
    <col min="12" max="12" width="6.625" style="45" bestFit="1" customWidth="1"/>
    <col min="13" max="13" width="4.875" style="45" customWidth="1"/>
    <col min="14" max="16384" width="9.00390625" style="42" customWidth="1"/>
  </cols>
  <sheetData>
    <row r="1" spans="2:12" ht="20.25" thickBot="1">
      <c r="B1" s="43" t="s">
        <v>220</v>
      </c>
      <c r="L1" s="46" t="s">
        <v>221</v>
      </c>
    </row>
    <row r="2" spans="2:13" s="47" customFormat="1" ht="16.5">
      <c r="B2" s="48">
        <v>1</v>
      </c>
      <c r="C2" s="49" t="s">
        <v>222</v>
      </c>
      <c r="D2" s="50"/>
      <c r="E2" s="89"/>
      <c r="F2" s="48">
        <v>2</v>
      </c>
      <c r="G2" s="49" t="s">
        <v>223</v>
      </c>
      <c r="H2" s="50"/>
      <c r="I2" s="50"/>
      <c r="J2" s="48">
        <v>3</v>
      </c>
      <c r="K2" s="49" t="s">
        <v>224</v>
      </c>
      <c r="L2" s="50"/>
      <c r="M2" s="51"/>
    </row>
    <row r="3" spans="2:13" ht="16.5">
      <c r="B3" s="52">
        <v>9101</v>
      </c>
      <c r="C3" s="86" t="s">
        <v>225</v>
      </c>
      <c r="D3" s="90">
        <f>'[1]72衛理'!$AO4</f>
        <v>0</v>
      </c>
      <c r="E3" s="90" t="str">
        <f>'[1]72衛理'!$K4</f>
        <v>Y</v>
      </c>
      <c r="F3" s="52">
        <v>9201</v>
      </c>
      <c r="G3" s="86" t="s">
        <v>226</v>
      </c>
      <c r="H3" s="90">
        <f>'[1]72衛理'!$AO47</f>
        <v>0</v>
      </c>
      <c r="I3" s="90" t="str">
        <f>'[1]72衛理'!$K47</f>
        <v>Y</v>
      </c>
      <c r="J3" s="52">
        <v>9301</v>
      </c>
      <c r="K3" s="86" t="s">
        <v>227</v>
      </c>
      <c r="L3" s="90">
        <f>'[1]72衛理'!$A864</f>
        <v>0</v>
      </c>
      <c r="M3" s="91" t="str">
        <f>'[1]72衛理'!$K86</f>
        <v>Y</v>
      </c>
    </row>
    <row r="4" spans="2:13" ht="16.5">
      <c r="B4" s="52">
        <v>9102</v>
      </c>
      <c r="C4" s="86" t="s">
        <v>228</v>
      </c>
      <c r="D4" s="90" t="str">
        <f>'[1]72衛理'!$AO5</f>
        <v>R</v>
      </c>
      <c r="E4" s="90" t="str">
        <f>'[1]72衛理'!$K5</f>
        <v>Y</v>
      </c>
      <c r="F4" s="52">
        <v>9202</v>
      </c>
      <c r="G4" s="86" t="s">
        <v>229</v>
      </c>
      <c r="H4" s="90">
        <f>'[1]72衛理'!$AO48</f>
        <v>0</v>
      </c>
      <c r="I4" s="90" t="str">
        <f>'[1]72衛理'!$K48</f>
        <v>Y</v>
      </c>
      <c r="J4" s="52">
        <v>9302</v>
      </c>
      <c r="K4" s="86" t="s">
        <v>230</v>
      </c>
      <c r="L4" s="90">
        <f>'[1]72衛理'!$A865</f>
        <v>0</v>
      </c>
      <c r="M4" s="91">
        <f>'[1]72衛理'!$K87</f>
        <v>0</v>
      </c>
    </row>
    <row r="5" spans="2:13" ht="16.5">
      <c r="B5" s="52">
        <v>9103</v>
      </c>
      <c r="C5" s="86" t="s">
        <v>231</v>
      </c>
      <c r="D5" s="90">
        <f>'[1]72衛理'!$AO6</f>
        <v>0</v>
      </c>
      <c r="E5" s="90">
        <f>'[1]72衛理'!$K6</f>
        <v>0</v>
      </c>
      <c r="F5" s="52">
        <v>9203</v>
      </c>
      <c r="G5" s="86" t="s">
        <v>232</v>
      </c>
      <c r="H5" s="90">
        <f>'[1]72衛理'!$AO49</f>
        <v>0</v>
      </c>
      <c r="I5" s="90">
        <f>'[1]72衛理'!$K49</f>
        <v>0</v>
      </c>
      <c r="J5" s="52">
        <v>9303</v>
      </c>
      <c r="K5" s="86" t="s">
        <v>233</v>
      </c>
      <c r="L5" s="90">
        <f>'[1]72衛理'!$A866</f>
        <v>0</v>
      </c>
      <c r="M5" s="91" t="str">
        <f>'[1]72衛理'!$K88</f>
        <v>Y</v>
      </c>
    </row>
    <row r="6" spans="2:13" ht="16.5">
      <c r="B6" s="52">
        <v>9104</v>
      </c>
      <c r="C6" s="86" t="s">
        <v>234</v>
      </c>
      <c r="D6" s="90">
        <f>'[1]72衛理'!$AO7</f>
        <v>0</v>
      </c>
      <c r="E6" s="90">
        <f>'[1]72衛理'!$K7</f>
        <v>0</v>
      </c>
      <c r="F6" s="52">
        <v>9204</v>
      </c>
      <c r="G6" s="86" t="s">
        <v>235</v>
      </c>
      <c r="H6" s="90">
        <f>'[1]72衛理'!$AO50</f>
        <v>0</v>
      </c>
      <c r="I6" s="90">
        <f>'[1]72衛理'!$K50</f>
        <v>0</v>
      </c>
      <c r="J6" s="52">
        <v>9304</v>
      </c>
      <c r="K6" s="86" t="s">
        <v>236</v>
      </c>
      <c r="L6" s="90">
        <f>'[1]72衛理'!$A867</f>
        <v>0</v>
      </c>
      <c r="M6" s="91" t="str">
        <f>'[1]72衛理'!$K89</f>
        <v>Y</v>
      </c>
    </row>
    <row r="7" spans="2:13" ht="16.5">
      <c r="B7" s="52">
        <v>9105</v>
      </c>
      <c r="C7" s="86" t="s">
        <v>237</v>
      </c>
      <c r="D7" s="90">
        <f>'[1]72衛理'!$AO8</f>
        <v>0</v>
      </c>
      <c r="E7" s="90" t="str">
        <f>'[1]72衛理'!$K8</f>
        <v>Y</v>
      </c>
      <c r="F7" s="52">
        <v>9205</v>
      </c>
      <c r="G7" s="86" t="s">
        <v>238</v>
      </c>
      <c r="H7" s="90">
        <f>'[1]72衛理'!$AO51</f>
        <v>0</v>
      </c>
      <c r="I7" s="90">
        <f>'[1]72衛理'!$K51</f>
        <v>0</v>
      </c>
      <c r="J7" s="52">
        <v>9305</v>
      </c>
      <c r="K7" s="86" t="s">
        <v>239</v>
      </c>
      <c r="L7" s="90">
        <f>'[1]72衛理'!$A868</f>
        <v>0</v>
      </c>
      <c r="M7" s="91" t="str">
        <f>'[1]72衛理'!$K90</f>
        <v>Y</v>
      </c>
    </row>
    <row r="8" spans="2:13" ht="16.5">
      <c r="B8" s="52">
        <v>9106</v>
      </c>
      <c r="C8" s="86" t="s">
        <v>240</v>
      </c>
      <c r="D8" s="90">
        <f>'[1]72衛理'!$AO9</f>
        <v>0</v>
      </c>
      <c r="E8" s="90" t="str">
        <f>'[1]72衛理'!$K9</f>
        <v>Y</v>
      </c>
      <c r="F8" s="52">
        <v>9206</v>
      </c>
      <c r="G8" s="86" t="s">
        <v>241</v>
      </c>
      <c r="H8" s="90">
        <f>'[1]72衛理'!$AO52</f>
        <v>0</v>
      </c>
      <c r="I8" s="90">
        <f>'[1]72衛理'!$K52</f>
        <v>0</v>
      </c>
      <c r="J8" s="52">
        <v>9306</v>
      </c>
      <c r="K8" s="86" t="s">
        <v>242</v>
      </c>
      <c r="L8" s="90">
        <f>'[1]72衛理'!$A869</f>
        <v>0</v>
      </c>
      <c r="M8" s="91" t="str">
        <f>'[1]72衛理'!$K91</f>
        <v>Y</v>
      </c>
    </row>
    <row r="9" spans="2:13" ht="16.5">
      <c r="B9" s="52">
        <v>9107</v>
      </c>
      <c r="C9" s="86" t="s">
        <v>243</v>
      </c>
      <c r="D9" s="90">
        <f>'[1]72衛理'!$AO10</f>
        <v>0</v>
      </c>
      <c r="E9" s="90" t="str">
        <f>'[1]72衛理'!$K10</f>
        <v>Y</v>
      </c>
      <c r="F9" s="52">
        <v>9207</v>
      </c>
      <c r="G9" s="86" t="s">
        <v>244</v>
      </c>
      <c r="H9" s="90">
        <f>'[1]72衛理'!$AO53</f>
        <v>0</v>
      </c>
      <c r="I9" s="90" t="str">
        <f>'[1]72衛理'!$K53</f>
        <v>Y</v>
      </c>
      <c r="J9" s="52">
        <v>9307</v>
      </c>
      <c r="K9" s="86" t="s">
        <v>245</v>
      </c>
      <c r="L9" s="90">
        <f>'[1]72衛理'!$A870</f>
        <v>0</v>
      </c>
      <c r="M9" s="91">
        <f>'[1]72衛理'!$K92</f>
        <v>0</v>
      </c>
    </row>
    <row r="10" spans="2:13" ht="16.5">
      <c r="B10" s="52">
        <v>9108</v>
      </c>
      <c r="C10" s="86" t="s">
        <v>246</v>
      </c>
      <c r="D10" s="90">
        <f>'[1]72衛理'!$AO11</f>
        <v>0</v>
      </c>
      <c r="E10" s="90" t="str">
        <f>'[1]72衛理'!$K11</f>
        <v>Y</v>
      </c>
      <c r="F10" s="52">
        <v>9208</v>
      </c>
      <c r="G10" s="86" t="s">
        <v>247</v>
      </c>
      <c r="H10" s="90">
        <f>'[1]72衛理'!$AO54</f>
        <v>0</v>
      </c>
      <c r="I10" s="90">
        <f>'[1]72衛理'!$K54</f>
        <v>0</v>
      </c>
      <c r="J10" s="52">
        <v>9308</v>
      </c>
      <c r="K10" s="86" t="s">
        <v>248</v>
      </c>
      <c r="L10" s="90">
        <f>'[1]72衛理'!$A871</f>
        <v>0</v>
      </c>
      <c r="M10" s="91" t="str">
        <f>'[1]72衛理'!$K93</f>
        <v>Y</v>
      </c>
    </row>
    <row r="11" spans="2:13" ht="16.5">
      <c r="B11" s="52">
        <v>9109</v>
      </c>
      <c r="C11" s="86" t="s">
        <v>249</v>
      </c>
      <c r="D11" s="90">
        <f>'[1]72衛理'!$AO12</f>
        <v>0</v>
      </c>
      <c r="E11" s="90" t="str">
        <f>'[1]72衛理'!$K12</f>
        <v>Y</v>
      </c>
      <c r="F11" s="52">
        <v>9209</v>
      </c>
      <c r="G11" s="86" t="s">
        <v>250</v>
      </c>
      <c r="H11" s="90">
        <f>'[1]72衛理'!$AO55</f>
        <v>0</v>
      </c>
      <c r="I11" s="90">
        <f>'[1]72衛理'!$K55</f>
        <v>0</v>
      </c>
      <c r="J11" s="52">
        <v>9309</v>
      </c>
      <c r="K11" s="86" t="s">
        <v>251</v>
      </c>
      <c r="L11" s="90">
        <f>'[1]72衛理'!$A872</f>
        <v>0</v>
      </c>
      <c r="M11" s="91" t="str">
        <f>'[1]72衛理'!$K94</f>
        <v>Y</v>
      </c>
    </row>
    <row r="12" spans="2:13" ht="16.5">
      <c r="B12" s="52">
        <v>9110</v>
      </c>
      <c r="C12" s="86" t="s">
        <v>252</v>
      </c>
      <c r="D12" s="90">
        <f>'[1]72衛理'!$AO13</f>
        <v>0</v>
      </c>
      <c r="E12" s="90">
        <f>'[1]72衛理'!$K13</f>
        <v>0</v>
      </c>
      <c r="F12" s="52">
        <v>9210</v>
      </c>
      <c r="G12" s="86" t="s">
        <v>253</v>
      </c>
      <c r="H12" s="90">
        <f>'[1]72衛理'!$AO56</f>
        <v>0</v>
      </c>
      <c r="I12" s="90">
        <f>'[1]72衛理'!$K56</f>
        <v>0</v>
      </c>
      <c r="J12" s="52">
        <v>9310</v>
      </c>
      <c r="K12" s="86" t="s">
        <v>254</v>
      </c>
      <c r="L12" s="90">
        <f>'[1]72衛理'!$A873</f>
        <v>0</v>
      </c>
      <c r="M12" s="91">
        <f>'[1]72衛理'!$K95</f>
        <v>0</v>
      </c>
    </row>
    <row r="13" spans="2:13" ht="16.5">
      <c r="B13" s="52">
        <v>9111</v>
      </c>
      <c r="C13" s="86" t="s">
        <v>255</v>
      </c>
      <c r="D13" s="90">
        <f>'[1]72衛理'!$AO14</f>
        <v>0</v>
      </c>
      <c r="E13" s="90">
        <f>'[1]72衛理'!$K14</f>
        <v>0</v>
      </c>
      <c r="F13" s="52">
        <v>9211</v>
      </c>
      <c r="G13" s="86" t="s">
        <v>256</v>
      </c>
      <c r="H13" s="90">
        <f>'[1]72衛理'!$AO57</f>
        <v>0</v>
      </c>
      <c r="I13" s="90">
        <f>'[1]72衛理'!$K57</f>
        <v>0</v>
      </c>
      <c r="J13" s="52">
        <v>9311</v>
      </c>
      <c r="K13" s="86" t="s">
        <v>257</v>
      </c>
      <c r="L13" s="90">
        <f>'[1]72衛理'!$A874</f>
        <v>0</v>
      </c>
      <c r="M13" s="91" t="str">
        <f>'[1]72衛理'!$K96</f>
        <v>Y</v>
      </c>
    </row>
    <row r="14" spans="2:13" ht="16.5">
      <c r="B14" s="52">
        <v>9112</v>
      </c>
      <c r="C14" s="86" t="s">
        <v>258</v>
      </c>
      <c r="D14" s="90">
        <f>'[1]72衛理'!$AO15</f>
        <v>0</v>
      </c>
      <c r="E14" s="90">
        <f>'[1]72衛理'!$K15</f>
        <v>0</v>
      </c>
      <c r="F14" s="52">
        <v>9212</v>
      </c>
      <c r="G14" s="86" t="s">
        <v>259</v>
      </c>
      <c r="H14" s="90">
        <f>'[1]72衛理'!$AO58</f>
        <v>0</v>
      </c>
      <c r="I14" s="90">
        <f>'[1]72衛理'!$K58</f>
        <v>0</v>
      </c>
      <c r="J14" s="52">
        <v>9312</v>
      </c>
      <c r="K14" s="86" t="s">
        <v>260</v>
      </c>
      <c r="L14" s="90">
        <f>'[1]72衛理'!$A875</f>
        <v>0</v>
      </c>
      <c r="M14" s="91" t="str">
        <f>'[1]72衛理'!$K97</f>
        <v>Y</v>
      </c>
    </row>
    <row r="15" spans="2:17" ht="16.5">
      <c r="B15" s="52">
        <v>9113</v>
      </c>
      <c r="C15" s="86" t="s">
        <v>261</v>
      </c>
      <c r="D15" s="90">
        <f>'[1]72衛理'!$AO16</f>
        <v>0</v>
      </c>
      <c r="E15" s="90" t="str">
        <f>'[1]72衛理'!$K16</f>
        <v>Y</v>
      </c>
      <c r="F15" s="52">
        <v>9213</v>
      </c>
      <c r="G15" s="86" t="s">
        <v>262</v>
      </c>
      <c r="H15" s="90">
        <f>'[1]72衛理'!$AO59</f>
        <v>0</v>
      </c>
      <c r="I15" s="90">
        <f>'[1]72衛理'!$K59</f>
        <v>0</v>
      </c>
      <c r="J15" s="52">
        <v>9313</v>
      </c>
      <c r="K15" s="86" t="s">
        <v>263</v>
      </c>
      <c r="L15" s="90">
        <f>'[1]72衛理'!$A876</f>
        <v>0</v>
      </c>
      <c r="M15" s="91" t="str">
        <f>'[1]72衛理'!$K98</f>
        <v>Y</v>
      </c>
      <c r="Q15" s="17"/>
    </row>
    <row r="16" spans="2:13" ht="16.5">
      <c r="B16" s="52">
        <v>9114</v>
      </c>
      <c r="C16" s="86" t="s">
        <v>264</v>
      </c>
      <c r="D16" s="90">
        <f>'[1]72衛理'!$AO17</f>
        <v>0</v>
      </c>
      <c r="E16" s="90" t="str">
        <f>'[1]72衛理'!$K17</f>
        <v>Y</v>
      </c>
      <c r="F16" s="52">
        <v>9214</v>
      </c>
      <c r="G16" s="86" t="s">
        <v>265</v>
      </c>
      <c r="H16" s="90">
        <f>'[1]72衛理'!$AO60</f>
        <v>0</v>
      </c>
      <c r="I16" s="90" t="str">
        <f>'[1]72衛理'!$K60</f>
        <v>Y</v>
      </c>
      <c r="J16" s="52">
        <v>9314</v>
      </c>
      <c r="K16" s="86" t="s">
        <v>266</v>
      </c>
      <c r="L16" s="90">
        <f>'[1]72衛理'!$A877</f>
        <v>0</v>
      </c>
      <c r="M16" s="91" t="str">
        <f>'[1]72衛理'!$K99</f>
        <v>Y</v>
      </c>
    </row>
    <row r="17" spans="2:13" ht="16.5">
      <c r="B17" s="52">
        <v>9115</v>
      </c>
      <c r="C17" s="86" t="s">
        <v>267</v>
      </c>
      <c r="D17" s="90">
        <f>'[1]72衛理'!$AO18</f>
        <v>0</v>
      </c>
      <c r="E17" s="90" t="str">
        <f>'[1]72衛理'!$K18</f>
        <v>Y</v>
      </c>
      <c r="F17" s="52">
        <v>9215</v>
      </c>
      <c r="G17" s="86" t="s">
        <v>268</v>
      </c>
      <c r="H17" s="90">
        <f>'[1]72衛理'!$AO61</f>
        <v>0</v>
      </c>
      <c r="I17" s="90">
        <f>'[1]72衛理'!$K61</f>
        <v>0</v>
      </c>
      <c r="J17" s="52">
        <v>9315</v>
      </c>
      <c r="K17" s="86" t="s">
        <v>269</v>
      </c>
      <c r="L17" s="90">
        <f>'[1]72衛理'!$A878</f>
        <v>0</v>
      </c>
      <c r="M17" s="91" t="str">
        <f>'[1]72衛理'!$K100</f>
        <v>Y</v>
      </c>
    </row>
    <row r="18" spans="2:13" ht="16.5">
      <c r="B18" s="52">
        <v>9116</v>
      </c>
      <c r="C18" s="86" t="s">
        <v>270</v>
      </c>
      <c r="D18" s="90">
        <f>'[1]72衛理'!$AO19</f>
        <v>0</v>
      </c>
      <c r="E18" s="90">
        <f>'[1]72衛理'!$K19</f>
        <v>0</v>
      </c>
      <c r="F18" s="52">
        <v>9216</v>
      </c>
      <c r="G18" s="86" t="s">
        <v>271</v>
      </c>
      <c r="H18" s="90">
        <f>'[1]72衛理'!$AO62</f>
        <v>0</v>
      </c>
      <c r="I18" s="90">
        <f>'[1]72衛理'!$K62</f>
        <v>0</v>
      </c>
      <c r="J18" s="52">
        <v>9316</v>
      </c>
      <c r="K18" s="86" t="s">
        <v>272</v>
      </c>
      <c r="L18" s="90">
        <f>'[1]72衛理'!$A879</f>
        <v>0</v>
      </c>
      <c r="M18" s="91">
        <f>'[1]72衛理'!$K101</f>
        <v>0</v>
      </c>
    </row>
    <row r="19" spans="2:13" ht="16.5">
      <c r="B19" s="52">
        <v>9117</v>
      </c>
      <c r="C19" s="86" t="s">
        <v>273</v>
      </c>
      <c r="D19" s="90">
        <f>'[1]72衛理'!$AO20</f>
        <v>0</v>
      </c>
      <c r="E19" s="90" t="str">
        <f>'[1]72衛理'!$K20</f>
        <v>Y</v>
      </c>
      <c r="F19" s="52">
        <v>9217</v>
      </c>
      <c r="G19" s="86" t="s">
        <v>274</v>
      </c>
      <c r="H19" s="90">
        <f>'[1]72衛理'!$AO63</f>
        <v>0</v>
      </c>
      <c r="I19" s="90" t="str">
        <f>'[1]72衛理'!$K63</f>
        <v>Y</v>
      </c>
      <c r="J19" s="52">
        <v>9317</v>
      </c>
      <c r="K19" s="86" t="s">
        <v>275</v>
      </c>
      <c r="L19" s="90">
        <f>'[1]72衛理'!$A880</f>
        <v>0</v>
      </c>
      <c r="M19" s="91" t="str">
        <f>'[1]72衛理'!$K102</f>
        <v>Y</v>
      </c>
    </row>
    <row r="20" spans="2:13" ht="16.5">
      <c r="B20" s="52">
        <v>9118</v>
      </c>
      <c r="C20" s="86" t="s">
        <v>276</v>
      </c>
      <c r="D20" s="90">
        <f>'[1]72衛理'!$AO21</f>
        <v>0</v>
      </c>
      <c r="E20" s="90">
        <f>'[1]72衛理'!$K21</f>
        <v>0</v>
      </c>
      <c r="F20" s="52">
        <v>9218</v>
      </c>
      <c r="G20" s="86" t="s">
        <v>277</v>
      </c>
      <c r="H20" s="90">
        <f>'[1]72衛理'!$AO64</f>
        <v>0</v>
      </c>
      <c r="I20" s="90" t="str">
        <f>'[1]72衛理'!$K64</f>
        <v>Y</v>
      </c>
      <c r="J20" s="52">
        <v>9318</v>
      </c>
      <c r="K20" s="87" t="s">
        <v>278</v>
      </c>
      <c r="L20" s="90">
        <f>'[1]72衛理'!$A881</f>
        <v>0</v>
      </c>
      <c r="M20" s="91" t="str">
        <f>'[1]72衛理'!$K103</f>
        <v>Y</v>
      </c>
    </row>
    <row r="21" spans="2:13" ht="16.5">
      <c r="B21" s="52">
        <v>9119</v>
      </c>
      <c r="C21" s="86" t="s">
        <v>279</v>
      </c>
      <c r="D21" s="90">
        <f>'[1]72衛理'!$AO22</f>
        <v>0</v>
      </c>
      <c r="E21" s="90">
        <f>'[1]72衛理'!$K22</f>
        <v>0</v>
      </c>
      <c r="F21" s="52">
        <v>9219</v>
      </c>
      <c r="G21" s="86" t="s">
        <v>280</v>
      </c>
      <c r="H21" s="90">
        <f>'[1]72衛理'!$AO65</f>
        <v>0</v>
      </c>
      <c r="I21" s="90">
        <f>'[1]72衛理'!$K65</f>
        <v>0</v>
      </c>
      <c r="J21" s="52">
        <v>9319</v>
      </c>
      <c r="K21" s="86" t="s">
        <v>281</v>
      </c>
      <c r="L21" s="90">
        <f>'[1]72衛理'!$A882</f>
        <v>0</v>
      </c>
      <c r="M21" s="91" t="str">
        <f>'[1]72衛理'!$K104</f>
        <v>Y</v>
      </c>
    </row>
    <row r="22" spans="2:13" ht="16.5">
      <c r="B22" s="52">
        <v>9120</v>
      </c>
      <c r="C22" s="86" t="s">
        <v>282</v>
      </c>
      <c r="D22" s="90">
        <f>'[1]72衛理'!$AO23</f>
        <v>0</v>
      </c>
      <c r="E22" s="90" t="str">
        <f>'[1]72衛理'!$K23</f>
        <v>Y</v>
      </c>
      <c r="F22" s="52">
        <v>9220</v>
      </c>
      <c r="G22" s="86" t="s">
        <v>283</v>
      </c>
      <c r="H22" s="90">
        <f>'[1]72衛理'!$AO66</f>
        <v>0</v>
      </c>
      <c r="I22" s="90">
        <f>'[1]72衛理'!$K66</f>
        <v>0</v>
      </c>
      <c r="J22" s="52">
        <v>9320</v>
      </c>
      <c r="K22" s="86" t="s">
        <v>284</v>
      </c>
      <c r="L22" s="90">
        <f>'[1]72衛理'!$A883</f>
        <v>0</v>
      </c>
      <c r="M22" s="91" t="str">
        <f>'[1]72衛理'!$K105</f>
        <v>Y</v>
      </c>
    </row>
    <row r="23" spans="2:13" ht="16.5">
      <c r="B23" s="52">
        <v>9121</v>
      </c>
      <c r="C23" s="86" t="s">
        <v>285</v>
      </c>
      <c r="D23" s="90">
        <f>'[1]72衛理'!$AO24</f>
        <v>0</v>
      </c>
      <c r="E23" s="90" t="str">
        <f>'[1]72衛理'!$K24</f>
        <v>Y</v>
      </c>
      <c r="F23" s="52">
        <v>9221</v>
      </c>
      <c r="G23" s="86" t="s">
        <v>286</v>
      </c>
      <c r="H23" s="90">
        <f>'[1]72衛理'!$AO67</f>
        <v>0</v>
      </c>
      <c r="I23" s="90" t="str">
        <f>'[1]72衛理'!$K67</f>
        <v>Y</v>
      </c>
      <c r="J23" s="52">
        <v>9321</v>
      </c>
      <c r="K23" s="86" t="s">
        <v>287</v>
      </c>
      <c r="L23" s="90">
        <f>'[1]72衛理'!$A884</f>
        <v>0</v>
      </c>
      <c r="M23" s="91" t="str">
        <f>'[1]72衛理'!$K106</f>
        <v>Y</v>
      </c>
    </row>
    <row r="24" spans="2:13" ht="16.5">
      <c r="B24" s="52">
        <v>9122</v>
      </c>
      <c r="C24" s="86" t="s">
        <v>288</v>
      </c>
      <c r="D24" s="90">
        <f>'[1]72衛理'!$AO25</f>
        <v>0</v>
      </c>
      <c r="E24" s="90" t="str">
        <f>'[1]72衛理'!$K25</f>
        <v>Y</v>
      </c>
      <c r="F24" s="52">
        <v>9222</v>
      </c>
      <c r="G24" s="86" t="s">
        <v>289</v>
      </c>
      <c r="H24" s="90">
        <f>'[1]72衛理'!$AO68</f>
        <v>0</v>
      </c>
      <c r="I24" s="90" t="str">
        <f>'[1]72衛理'!$K68</f>
        <v>Y</v>
      </c>
      <c r="J24" s="52">
        <v>9322</v>
      </c>
      <c r="K24" s="86" t="s">
        <v>290</v>
      </c>
      <c r="L24" s="90">
        <f>'[1]72衛理'!$A885</f>
        <v>0</v>
      </c>
      <c r="M24" s="91" t="str">
        <f>'[1]72衛理'!$K107</f>
        <v>Y</v>
      </c>
    </row>
    <row r="25" spans="2:13" ht="16.5">
      <c r="B25" s="52">
        <v>9123</v>
      </c>
      <c r="C25" s="86" t="s">
        <v>291</v>
      </c>
      <c r="D25" s="90">
        <f>'[1]72衛理'!$AO26</f>
        <v>0</v>
      </c>
      <c r="E25" s="90" t="str">
        <f>'[1]72衛理'!$K26</f>
        <v>Y</v>
      </c>
      <c r="F25" s="52">
        <v>9223</v>
      </c>
      <c r="G25" s="86" t="s">
        <v>292</v>
      </c>
      <c r="H25" s="90">
        <f>'[1]72衛理'!$AO69</f>
        <v>0</v>
      </c>
      <c r="I25" s="90">
        <f>'[1]72衛理'!$K69</f>
        <v>0</v>
      </c>
      <c r="J25" s="52">
        <v>9323</v>
      </c>
      <c r="K25" s="86" t="s">
        <v>293</v>
      </c>
      <c r="L25" s="90">
        <f>'[1]72衛理'!$A886</f>
        <v>0</v>
      </c>
      <c r="M25" s="91" t="str">
        <f>'[1]72衛理'!$K108</f>
        <v>Y</v>
      </c>
    </row>
    <row r="26" spans="2:13" ht="16.5">
      <c r="B26" s="52">
        <v>9124</v>
      </c>
      <c r="C26" s="86" t="s">
        <v>294</v>
      </c>
      <c r="D26" s="90">
        <f>'[1]72衛理'!$AO27</f>
        <v>0</v>
      </c>
      <c r="E26" s="90" t="str">
        <f>'[1]72衛理'!$K27</f>
        <v>Y</v>
      </c>
      <c r="F26" s="52">
        <v>9224</v>
      </c>
      <c r="G26" s="86" t="s">
        <v>295</v>
      </c>
      <c r="H26" s="90">
        <f>'[1]72衛理'!$AO70</f>
        <v>0</v>
      </c>
      <c r="I26" s="90" t="str">
        <f>'[1]72衛理'!$K70</f>
        <v>Y</v>
      </c>
      <c r="J26" s="52">
        <v>9324</v>
      </c>
      <c r="K26" s="86" t="s">
        <v>296</v>
      </c>
      <c r="L26" s="90">
        <f>'[1]72衛理'!$A887</f>
        <v>0</v>
      </c>
      <c r="M26" s="91" t="str">
        <f>'[1]72衛理'!$K109</f>
        <v>Y</v>
      </c>
    </row>
    <row r="27" spans="2:13" ht="16.5">
      <c r="B27" s="52">
        <v>9125</v>
      </c>
      <c r="C27" s="86" t="s">
        <v>297</v>
      </c>
      <c r="D27" s="90">
        <f>'[1]72衛理'!$AO28</f>
        <v>0</v>
      </c>
      <c r="E27" s="90" t="str">
        <f>'[1]72衛理'!$K28</f>
        <v>Y</v>
      </c>
      <c r="F27" s="52">
        <v>9225</v>
      </c>
      <c r="G27" s="86" t="s">
        <v>298</v>
      </c>
      <c r="H27" s="90">
        <f>'[1]72衛理'!$AO71</f>
        <v>0</v>
      </c>
      <c r="I27" s="90">
        <f>'[1]72衛理'!$K71</f>
        <v>0</v>
      </c>
      <c r="J27" s="52">
        <v>9325</v>
      </c>
      <c r="K27" s="86" t="s">
        <v>299</v>
      </c>
      <c r="L27" s="90">
        <f>'[1]72衛理'!$A888</f>
        <v>0</v>
      </c>
      <c r="M27" s="91" t="str">
        <f>'[1]72衛理'!$K110</f>
        <v>Y</v>
      </c>
    </row>
    <row r="28" spans="2:13" ht="16.5">
      <c r="B28" s="52">
        <v>9126</v>
      </c>
      <c r="C28" s="86" t="s">
        <v>300</v>
      </c>
      <c r="D28" s="90">
        <f>'[1]72衛理'!$AO29</f>
        <v>0</v>
      </c>
      <c r="E28" s="90" t="str">
        <f>'[1]72衛理'!$K29</f>
        <v>Y</v>
      </c>
      <c r="F28" s="52">
        <v>9226</v>
      </c>
      <c r="G28" s="86" t="s">
        <v>301</v>
      </c>
      <c r="H28" s="90">
        <f>'[1]72衛理'!$AO72</f>
        <v>0</v>
      </c>
      <c r="I28" s="90" t="str">
        <f>'[1]72衛理'!$K72</f>
        <v>Y</v>
      </c>
      <c r="J28" s="52">
        <v>9326</v>
      </c>
      <c r="K28" s="86" t="s">
        <v>302</v>
      </c>
      <c r="L28" s="90">
        <f>'[1]72衛理'!$A889</f>
        <v>0</v>
      </c>
      <c r="M28" s="91">
        <f>'[1]72衛理'!$K111</f>
        <v>0</v>
      </c>
    </row>
    <row r="29" spans="2:13" ht="16.5">
      <c r="B29" s="52">
        <v>9127</v>
      </c>
      <c r="C29" s="86" t="s">
        <v>303</v>
      </c>
      <c r="D29" s="90">
        <f>'[1]72衛理'!$AO30</f>
        <v>0</v>
      </c>
      <c r="E29" s="90" t="str">
        <f>'[1]72衛理'!$K30</f>
        <v>Y</v>
      </c>
      <c r="F29" s="52">
        <v>9227</v>
      </c>
      <c r="G29" s="86" t="s">
        <v>304</v>
      </c>
      <c r="H29" s="90">
        <f>'[1]72衛理'!$AO73</f>
        <v>0</v>
      </c>
      <c r="I29" s="90" t="str">
        <f>'[1]72衛理'!$K73</f>
        <v>Y</v>
      </c>
      <c r="J29" s="52">
        <v>9327</v>
      </c>
      <c r="K29" s="86" t="s">
        <v>305</v>
      </c>
      <c r="L29" s="90">
        <f>'[1]72衛理'!$A890</f>
        <v>0</v>
      </c>
      <c r="M29" s="91" t="str">
        <f>'[1]72衛理'!$K112</f>
        <v>Y</v>
      </c>
    </row>
    <row r="30" spans="2:13" ht="16.5">
      <c r="B30" s="52">
        <v>9128</v>
      </c>
      <c r="C30" s="86" t="s">
        <v>306</v>
      </c>
      <c r="D30" s="90">
        <f>'[1]72衛理'!$AO31</f>
        <v>0</v>
      </c>
      <c r="E30" s="90" t="str">
        <f>'[1]72衛理'!$K31</f>
        <v>Y</v>
      </c>
      <c r="F30" s="52">
        <v>9228</v>
      </c>
      <c r="G30" s="86" t="s">
        <v>307</v>
      </c>
      <c r="H30" s="90">
        <f>'[1]72衛理'!$AO74</f>
        <v>0</v>
      </c>
      <c r="I30" s="90" t="str">
        <f>'[1]72衛理'!$K74</f>
        <v>Y</v>
      </c>
      <c r="J30" s="52">
        <v>9328</v>
      </c>
      <c r="K30" s="86" t="s">
        <v>308</v>
      </c>
      <c r="L30" s="90">
        <f>'[1]72衛理'!$A891</f>
        <v>0</v>
      </c>
      <c r="M30" s="91" t="str">
        <f>'[1]72衛理'!$K113</f>
        <v>Y</v>
      </c>
    </row>
    <row r="31" spans="2:13" ht="16.5">
      <c r="B31" s="52">
        <v>9129</v>
      </c>
      <c r="C31" s="86" t="s">
        <v>309</v>
      </c>
      <c r="D31" s="90">
        <f>'[1]72衛理'!$AO32</f>
        <v>0</v>
      </c>
      <c r="E31" s="90" t="str">
        <f>'[1]72衛理'!$K32</f>
        <v>Y</v>
      </c>
      <c r="F31" s="52">
        <v>9229</v>
      </c>
      <c r="G31" s="86" t="s">
        <v>310</v>
      </c>
      <c r="H31" s="90">
        <f>'[1]72衛理'!$AO75</f>
        <v>0</v>
      </c>
      <c r="I31" s="90" t="str">
        <f>'[1]72衛理'!$K75</f>
        <v>Y</v>
      </c>
      <c r="J31" s="52">
        <v>9329</v>
      </c>
      <c r="K31" s="86" t="s">
        <v>311</v>
      </c>
      <c r="L31" s="90">
        <f>'[1]72衛理'!$A892</f>
        <v>0</v>
      </c>
      <c r="M31" s="91" t="str">
        <f>'[1]72衛理'!$K114</f>
        <v>Y</v>
      </c>
    </row>
    <row r="32" spans="2:13" ht="16.5">
      <c r="B32" s="52">
        <v>9130</v>
      </c>
      <c r="C32" s="86" t="s">
        <v>312</v>
      </c>
      <c r="D32" s="90">
        <f>'[1]72衛理'!$AO33</f>
        <v>0</v>
      </c>
      <c r="E32" s="90" t="str">
        <f>'[1]72衛理'!$K33</f>
        <v>Y</v>
      </c>
      <c r="F32" s="52">
        <v>9230</v>
      </c>
      <c r="G32" s="86" t="s">
        <v>313</v>
      </c>
      <c r="H32" s="90">
        <f>'[1]72衛理'!$AO76</f>
        <v>0</v>
      </c>
      <c r="I32" s="90">
        <f>'[1]72衛理'!$K76</f>
        <v>0</v>
      </c>
      <c r="J32" s="52">
        <v>9330</v>
      </c>
      <c r="K32" s="86" t="s">
        <v>314</v>
      </c>
      <c r="L32" s="90">
        <f>'[1]72衛理'!$A893</f>
        <v>0</v>
      </c>
      <c r="M32" s="91" t="str">
        <f>'[1]72衛理'!$K115</f>
        <v>Y</v>
      </c>
    </row>
    <row r="33" spans="2:13" ht="16.5">
      <c r="B33" s="52">
        <v>9131</v>
      </c>
      <c r="C33" s="86" t="s">
        <v>315</v>
      </c>
      <c r="D33" s="90">
        <f>'[1]72衛理'!$AO34</f>
        <v>0</v>
      </c>
      <c r="E33" s="90" t="str">
        <f>'[1]72衛理'!$K34</f>
        <v>Y</v>
      </c>
      <c r="F33" s="52">
        <v>9231</v>
      </c>
      <c r="G33" s="86" t="s">
        <v>316</v>
      </c>
      <c r="H33" s="90">
        <f>'[1]72衛理'!$AO77</f>
        <v>0</v>
      </c>
      <c r="I33" s="90" t="str">
        <f>'[1]72衛理'!$K77</f>
        <v>Y</v>
      </c>
      <c r="J33" s="52">
        <v>9331</v>
      </c>
      <c r="K33" s="86" t="s">
        <v>317</v>
      </c>
      <c r="L33" s="90">
        <f>'[1]72衛理'!$A894</f>
        <v>0</v>
      </c>
      <c r="M33" s="91" t="str">
        <f>'[1]72衛理'!$K116</f>
        <v>Y</v>
      </c>
    </row>
    <row r="34" spans="2:13" ht="16.5">
      <c r="B34" s="52">
        <v>9132</v>
      </c>
      <c r="C34" s="86" t="s">
        <v>318</v>
      </c>
      <c r="D34" s="90">
        <f>'[1]72衛理'!$AO35</f>
        <v>0</v>
      </c>
      <c r="E34" s="90" t="str">
        <f>'[1]72衛理'!$K35</f>
        <v>Y</v>
      </c>
      <c r="F34" s="52">
        <v>9232</v>
      </c>
      <c r="G34" s="86" t="s">
        <v>319</v>
      </c>
      <c r="H34" s="90">
        <f>'[1]72衛理'!$AO78</f>
        <v>0</v>
      </c>
      <c r="I34" s="90" t="str">
        <f>'[1]72衛理'!$K78</f>
        <v>Y</v>
      </c>
      <c r="J34" s="52">
        <v>9332</v>
      </c>
      <c r="K34" s="86" t="s">
        <v>320</v>
      </c>
      <c r="L34" s="90">
        <f>'[1]72衛理'!$A895</f>
        <v>0</v>
      </c>
      <c r="M34" s="91" t="str">
        <f>'[1]72衛理'!$K117</f>
        <v>Y</v>
      </c>
    </row>
    <row r="35" spans="2:13" ht="16.5">
      <c r="B35" s="52">
        <v>9133</v>
      </c>
      <c r="C35" s="86" t="s">
        <v>321</v>
      </c>
      <c r="D35" s="90">
        <f>'[1]72衛理'!$AO36</f>
        <v>0</v>
      </c>
      <c r="E35" s="90">
        <f>'[1]72衛理'!$K36</f>
        <v>0</v>
      </c>
      <c r="F35" s="52">
        <v>9233</v>
      </c>
      <c r="G35" s="86" t="s">
        <v>322</v>
      </c>
      <c r="H35" s="90">
        <f>'[1]72衛理'!$AO79</f>
        <v>0</v>
      </c>
      <c r="I35" s="90">
        <f>'[1]72衛理'!$K79</f>
        <v>0</v>
      </c>
      <c r="J35" s="52">
        <v>9333</v>
      </c>
      <c r="K35" s="86" t="s">
        <v>323</v>
      </c>
      <c r="L35" s="90">
        <f>'[1]72衛理'!$A896</f>
        <v>0</v>
      </c>
      <c r="M35" s="91" t="str">
        <f>'[1]72衛理'!$K118</f>
        <v>Y</v>
      </c>
    </row>
    <row r="36" spans="2:13" ht="16.5">
      <c r="B36" s="52">
        <v>9134</v>
      </c>
      <c r="C36" s="86" t="s">
        <v>324</v>
      </c>
      <c r="D36" s="90">
        <f>'[1]72衛理'!$AO37</f>
        <v>0</v>
      </c>
      <c r="E36" s="90" t="str">
        <f>'[1]72衛理'!$K37</f>
        <v>Y</v>
      </c>
      <c r="F36" s="52">
        <v>9234</v>
      </c>
      <c r="G36" s="86" t="s">
        <v>325</v>
      </c>
      <c r="H36" s="90">
        <f>'[1]72衛理'!$AO80</f>
        <v>0</v>
      </c>
      <c r="I36" s="90">
        <f>'[1]72衛理'!$K80</f>
        <v>0</v>
      </c>
      <c r="J36" s="52">
        <v>9334</v>
      </c>
      <c r="K36" s="86" t="s">
        <v>326</v>
      </c>
      <c r="L36" s="90">
        <f>'[1]72衛理'!$A897</f>
        <v>0</v>
      </c>
      <c r="M36" s="91" t="str">
        <f>'[1]72衛理'!$K119</f>
        <v>D</v>
      </c>
    </row>
    <row r="37" spans="2:13" ht="16.5">
      <c r="B37" s="52">
        <v>9135</v>
      </c>
      <c r="C37" s="86" t="s">
        <v>327</v>
      </c>
      <c r="D37" s="90">
        <f>'[1]72衛理'!$AO38</f>
        <v>0</v>
      </c>
      <c r="E37" s="90">
        <f>'[1]72衛理'!$K38</f>
        <v>0</v>
      </c>
      <c r="F37" s="52">
        <v>9235</v>
      </c>
      <c r="G37" s="86" t="s">
        <v>328</v>
      </c>
      <c r="H37" s="90">
        <f>'[1]72衛理'!$AO81</f>
        <v>0</v>
      </c>
      <c r="I37" s="90">
        <f>'[1]72衛理'!$K81</f>
        <v>0</v>
      </c>
      <c r="J37" s="52">
        <v>9335</v>
      </c>
      <c r="K37" s="86" t="s">
        <v>329</v>
      </c>
      <c r="L37" s="90">
        <f>'[1]72衛理'!$A898</f>
        <v>0</v>
      </c>
      <c r="M37" s="91" t="str">
        <f>'[1]72衛理'!$K120</f>
        <v>Y</v>
      </c>
    </row>
    <row r="38" spans="2:13" ht="16.5">
      <c r="B38" s="52">
        <v>9136</v>
      </c>
      <c r="C38" s="86" t="s">
        <v>330</v>
      </c>
      <c r="D38" s="90">
        <f>'[1]72衛理'!$AO39</f>
        <v>0</v>
      </c>
      <c r="E38" s="90" t="str">
        <f>'[1]72衛理'!$K39</f>
        <v>Y</v>
      </c>
      <c r="F38" s="52">
        <v>9236</v>
      </c>
      <c r="G38" s="86" t="s">
        <v>331</v>
      </c>
      <c r="H38" s="90">
        <f>'[1]72衛理'!$AO82</f>
        <v>0</v>
      </c>
      <c r="I38" s="90" t="str">
        <f>'[1]72衛理'!$K82</f>
        <v>Y</v>
      </c>
      <c r="J38" s="52"/>
      <c r="K38" s="86"/>
      <c r="L38" s="14"/>
      <c r="M38" s="53"/>
    </row>
    <row r="39" spans="2:13" ht="16.5">
      <c r="B39" s="52">
        <v>9137</v>
      </c>
      <c r="C39" s="86" t="s">
        <v>332</v>
      </c>
      <c r="D39" s="90">
        <f>'[1]72衛理'!$AO40</f>
        <v>0</v>
      </c>
      <c r="E39" s="90" t="str">
        <f>'[1]72衛理'!$K40</f>
        <v>Y</v>
      </c>
      <c r="F39" s="52">
        <v>9237</v>
      </c>
      <c r="G39" s="86" t="s">
        <v>333</v>
      </c>
      <c r="H39" s="90">
        <f>'[1]72衛理'!$AO83</f>
        <v>0</v>
      </c>
      <c r="I39" s="90" t="str">
        <f>'[1]72衛理'!$K83</f>
        <v>Y</v>
      </c>
      <c r="J39" s="52"/>
      <c r="K39" s="86"/>
      <c r="L39" s="14"/>
      <c r="M39" s="53"/>
    </row>
    <row r="40" spans="2:13" ht="16.5">
      <c r="B40" s="52">
        <v>9138</v>
      </c>
      <c r="C40" s="86" t="s">
        <v>334</v>
      </c>
      <c r="D40" s="90">
        <f>'[1]72衛理'!$AO41</f>
        <v>0</v>
      </c>
      <c r="E40" s="90" t="str">
        <f>'[1]72衛理'!$K41</f>
        <v>Y</v>
      </c>
      <c r="F40" s="52">
        <v>9238</v>
      </c>
      <c r="G40" s="86" t="s">
        <v>335</v>
      </c>
      <c r="H40" s="90">
        <f>'[1]72衛理'!$AO84</f>
        <v>0</v>
      </c>
      <c r="I40" s="90" t="str">
        <f>'[1]72衛理'!$K84</f>
        <v>Y</v>
      </c>
      <c r="J40" s="52"/>
      <c r="K40" s="86"/>
      <c r="L40" s="14"/>
      <c r="M40" s="53"/>
    </row>
    <row r="41" spans="2:13" ht="16.5">
      <c r="B41" s="52">
        <v>9139</v>
      </c>
      <c r="C41" s="86" t="s">
        <v>336</v>
      </c>
      <c r="D41" s="90">
        <f>'[1]72衛理'!$AO42</f>
        <v>0</v>
      </c>
      <c r="E41" s="90" t="str">
        <f>'[1]72衛理'!$K42</f>
        <v>Y</v>
      </c>
      <c r="F41" s="52">
        <v>9239</v>
      </c>
      <c r="G41" s="88" t="s">
        <v>171</v>
      </c>
      <c r="H41" s="90">
        <f>'[1]72衛理'!$AO85</f>
        <v>0</v>
      </c>
      <c r="I41" s="90" t="str">
        <f>'[1]72衛理'!$K85</f>
        <v>Y</v>
      </c>
      <c r="J41" s="52"/>
      <c r="K41" s="86"/>
      <c r="L41" s="14"/>
      <c r="M41" s="53"/>
    </row>
    <row r="42" spans="2:13" ht="16.5">
      <c r="B42" s="52">
        <v>9140</v>
      </c>
      <c r="C42" s="86" t="s">
        <v>337</v>
      </c>
      <c r="D42" s="90">
        <f>'[1]72衛理'!$AO43</f>
        <v>0</v>
      </c>
      <c r="E42" s="90" t="str">
        <f>'[1]72衛理'!$K43</f>
        <v>Y</v>
      </c>
      <c r="F42" s="52"/>
      <c r="G42" s="86"/>
      <c r="H42" s="14"/>
      <c r="I42" s="14"/>
      <c r="J42" s="52"/>
      <c r="K42" s="86"/>
      <c r="L42" s="14"/>
      <c r="M42" s="53"/>
    </row>
    <row r="43" spans="2:13" ht="16.5">
      <c r="B43" s="52">
        <v>9141</v>
      </c>
      <c r="C43" s="86" t="s">
        <v>338</v>
      </c>
      <c r="D43" s="90">
        <f>'[1]72衛理'!$AO44</f>
        <v>0</v>
      </c>
      <c r="E43" s="90" t="str">
        <f>'[1]72衛理'!$K44</f>
        <v>Y</v>
      </c>
      <c r="F43" s="52"/>
      <c r="G43" s="86"/>
      <c r="H43" s="14"/>
      <c r="I43" s="14"/>
      <c r="J43" s="52"/>
      <c r="K43" s="86"/>
      <c r="L43" s="14"/>
      <c r="M43" s="53"/>
    </row>
    <row r="44" spans="2:18" ht="16.5">
      <c r="B44" s="52">
        <v>9142</v>
      </c>
      <c r="C44" s="86" t="s">
        <v>339</v>
      </c>
      <c r="D44" s="90">
        <f>'[1]72衛理'!$AO45</f>
        <v>0</v>
      </c>
      <c r="E44" s="90" t="str">
        <f>'[1]72衛理'!$K45</f>
        <v>Y</v>
      </c>
      <c r="F44" s="52"/>
      <c r="G44" s="86"/>
      <c r="H44" s="14"/>
      <c r="I44" s="14"/>
      <c r="J44" s="52"/>
      <c r="K44" s="86"/>
      <c r="L44" s="14"/>
      <c r="M44" s="53"/>
      <c r="R44" s="42">
        <f>R14</f>
        <v>0</v>
      </c>
    </row>
    <row r="45" spans="2:13" ht="16.5">
      <c r="B45" s="52">
        <v>9143</v>
      </c>
      <c r="C45" s="86" t="s">
        <v>340</v>
      </c>
      <c r="D45" s="90">
        <f>'[1]72衛理'!$AO46</f>
        <v>0</v>
      </c>
      <c r="E45" s="90" t="str">
        <f>'[1]72衛理'!$K46</f>
        <v>Y</v>
      </c>
      <c r="F45" s="52"/>
      <c r="G45" s="86"/>
      <c r="H45" s="14"/>
      <c r="I45" s="14"/>
      <c r="J45" s="52"/>
      <c r="K45" s="86"/>
      <c r="L45" s="14"/>
      <c r="M45" s="53"/>
    </row>
    <row r="46" spans="2:13" ht="16.5">
      <c r="B46" s="52"/>
      <c r="C46" s="86"/>
      <c r="D46" s="14"/>
      <c r="E46" s="90"/>
      <c r="F46" s="52"/>
      <c r="G46" s="86"/>
      <c r="H46" s="14"/>
      <c r="I46" s="14"/>
      <c r="J46" s="52"/>
      <c r="K46" s="86"/>
      <c r="L46" s="14"/>
      <c r="M46" s="53"/>
    </row>
    <row r="47" spans="2:13" ht="16.5">
      <c r="B47" s="52"/>
      <c r="C47" s="86"/>
      <c r="D47" s="14"/>
      <c r="E47" s="90"/>
      <c r="F47" s="52"/>
      <c r="G47" s="86"/>
      <c r="H47" s="14"/>
      <c r="I47" s="14"/>
      <c r="J47" s="52"/>
      <c r="K47" s="86"/>
      <c r="L47" s="14"/>
      <c r="M47" s="53"/>
    </row>
    <row r="48" spans="2:13" ht="15">
      <c r="B48" s="52"/>
      <c r="C48" s="54"/>
      <c r="D48" s="14"/>
      <c r="E48" s="90"/>
      <c r="F48" s="52"/>
      <c r="G48" s="54"/>
      <c r="H48" s="14"/>
      <c r="I48" s="14"/>
      <c r="J48" s="52"/>
      <c r="K48" s="54"/>
      <c r="L48" s="14"/>
      <c r="M48" s="53"/>
    </row>
    <row r="49" spans="2:13" ht="15.75" thickBot="1">
      <c r="B49" s="55"/>
      <c r="C49" s="56"/>
      <c r="D49" s="57"/>
      <c r="E49" s="92"/>
      <c r="F49" s="55"/>
      <c r="G49" s="56"/>
      <c r="H49" s="57"/>
      <c r="I49" s="57"/>
      <c r="J49" s="58"/>
      <c r="K49" s="56"/>
      <c r="L49" s="57"/>
      <c r="M49" s="59"/>
    </row>
    <row r="50" spans="1:13" ht="16.5">
      <c r="A50" s="60"/>
      <c r="B50" s="85" t="s">
        <v>0</v>
      </c>
      <c r="C50" s="61" t="s">
        <v>151</v>
      </c>
      <c r="D50" s="62" t="s">
        <v>341</v>
      </c>
      <c r="E50" s="14"/>
      <c r="F50" s="54"/>
      <c r="G50" s="54"/>
      <c r="H50" s="14"/>
      <c r="I50" s="14"/>
      <c r="J50" s="54"/>
      <c r="K50" s="54"/>
      <c r="L50" s="14"/>
      <c r="M50" s="14"/>
    </row>
    <row r="51" spans="1:13" ht="15.75">
      <c r="A51" s="60"/>
      <c r="B51" s="54"/>
      <c r="C51" s="54"/>
      <c r="D51" s="14"/>
      <c r="E51" s="14"/>
      <c r="F51" s="54"/>
      <c r="G51" s="54"/>
      <c r="H51" s="14"/>
      <c r="I51" s="14"/>
      <c r="J51" s="54"/>
      <c r="K51" s="54"/>
      <c r="L51" s="14"/>
      <c r="M51" s="14"/>
    </row>
    <row r="52" spans="1:13" ht="15.75">
      <c r="A52" s="60" t="s">
        <v>342</v>
      </c>
      <c r="B52" s="54"/>
      <c r="C52" s="54"/>
      <c r="D52" s="14"/>
      <c r="E52" s="14"/>
      <c r="F52" s="54"/>
      <c r="G52" s="54"/>
      <c r="H52" s="14"/>
      <c r="I52" s="14"/>
      <c r="J52" s="54"/>
      <c r="K52" s="54"/>
      <c r="L52" s="14"/>
      <c r="M52" s="14"/>
    </row>
    <row r="53" spans="1:13" s="60" customFormat="1" ht="15.75" customHeight="1">
      <c r="A53" s="108" t="s">
        <v>152</v>
      </c>
      <c r="B53" s="108"/>
      <c r="C53" s="108"/>
      <c r="D53" s="63">
        <f>COUNTIF(D3:D47,"R")</f>
        <v>1</v>
      </c>
      <c r="H53" s="63">
        <f>COUNTIF(H3:H47,"R")</f>
        <v>0</v>
      </c>
      <c r="L53" s="63">
        <f>COUNTIF(L3:L47,"R")</f>
        <v>0</v>
      </c>
      <c r="M53" s="63"/>
    </row>
    <row r="54" spans="1:13" s="60" customFormat="1" ht="15.75" customHeight="1">
      <c r="A54" s="109" t="s">
        <v>153</v>
      </c>
      <c r="B54" s="109"/>
      <c r="C54" s="109"/>
      <c r="D54" s="63">
        <f>COUNTIF(D3:D47,"Y")</f>
        <v>0</v>
      </c>
      <c r="E54" s="14"/>
      <c r="H54" s="63">
        <f>COUNTIF(H3:H47,"Y")</f>
        <v>0</v>
      </c>
      <c r="I54" s="14"/>
      <c r="L54" s="63">
        <f>COUNTIF(L3:L47,"Y")</f>
        <v>0</v>
      </c>
      <c r="M54" s="63"/>
    </row>
    <row r="55" spans="1:13" s="60" customFormat="1" ht="15.75" customHeight="1">
      <c r="A55" s="104" t="s">
        <v>343</v>
      </c>
      <c r="B55" s="105"/>
      <c r="C55" s="105"/>
      <c r="D55" s="63">
        <f>COUNTIF(D3:D47,"M")</f>
        <v>0</v>
      </c>
      <c r="H55" s="63">
        <f>COUNTIF(H3:H47,"M")</f>
        <v>0</v>
      </c>
      <c r="L55" s="63">
        <f>COUNTIF(L3:L47,"M")</f>
        <v>0</v>
      </c>
      <c r="M55" s="63"/>
    </row>
    <row r="56" spans="1:13" s="60" customFormat="1" ht="15.75" customHeight="1" thickBot="1">
      <c r="A56" s="64"/>
      <c r="B56" s="64"/>
      <c r="C56" s="65" t="s">
        <v>154</v>
      </c>
      <c r="D56" s="66">
        <f>SUM(D53:D55)</f>
        <v>1</v>
      </c>
      <c r="H56" s="66">
        <f>SUM(H53:H55)</f>
        <v>0</v>
      </c>
      <c r="L56" s="66">
        <f>SUM(L53:L55)</f>
        <v>0</v>
      </c>
      <c r="M56" s="67"/>
    </row>
    <row r="57" spans="1:13" s="60" customFormat="1" ht="15.75" customHeight="1" thickTop="1">
      <c r="A57" s="68"/>
      <c r="B57" s="68"/>
      <c r="C57" s="69"/>
      <c r="D57" s="67"/>
      <c r="H57" s="67"/>
      <c r="L57" s="67"/>
      <c r="M57" s="67"/>
    </row>
    <row r="58" spans="1:13" s="60" customFormat="1" ht="18.75" customHeight="1" thickBot="1">
      <c r="A58" s="60" t="s">
        <v>155</v>
      </c>
      <c r="C58" s="70"/>
      <c r="D58" s="63"/>
      <c r="H58" s="63"/>
      <c r="L58" s="63"/>
      <c r="M58" s="63"/>
    </row>
    <row r="59" spans="1:13" ht="16.5">
      <c r="A59" s="110" t="s">
        <v>152</v>
      </c>
      <c r="B59" s="111"/>
      <c r="C59" s="111"/>
      <c r="D59" s="71">
        <f>SUM(D53:L53)</f>
        <v>1</v>
      </c>
      <c r="E59" s="60"/>
      <c r="G59" s="72" t="s">
        <v>156</v>
      </c>
      <c r="H59" s="73" t="s">
        <v>344</v>
      </c>
      <c r="I59" s="60"/>
      <c r="L59" s="63"/>
      <c r="M59" s="63"/>
    </row>
    <row r="60" spans="1:9" ht="16.5">
      <c r="A60" s="102" t="s">
        <v>153</v>
      </c>
      <c r="B60" s="103"/>
      <c r="C60" s="103"/>
      <c r="D60" s="74">
        <f>SUM(D54:L54)</f>
        <v>0</v>
      </c>
      <c r="E60" s="60"/>
      <c r="H60" s="73" t="s">
        <v>345</v>
      </c>
      <c r="I60" s="60"/>
    </row>
    <row r="61" spans="1:9" ht="15.75">
      <c r="A61" s="104" t="s">
        <v>343</v>
      </c>
      <c r="B61" s="105"/>
      <c r="C61" s="105"/>
      <c r="D61" s="75">
        <f>SUM(D55:L55)</f>
        <v>0</v>
      </c>
      <c r="E61" s="60"/>
      <c r="H61" s="73"/>
      <c r="I61" s="60"/>
    </row>
    <row r="62" spans="1:9" ht="16.5" thickBot="1">
      <c r="A62" s="76"/>
      <c r="B62" s="77"/>
      <c r="C62" s="78" t="s">
        <v>154</v>
      </c>
      <c r="D62" s="79">
        <f>SUM(D59:D61)</f>
        <v>1</v>
      </c>
      <c r="E62" s="60"/>
      <c r="H62" s="73"/>
      <c r="I62" s="60"/>
    </row>
    <row r="63" spans="5:9" ht="15.75">
      <c r="E63" s="60"/>
      <c r="I63" s="60"/>
    </row>
    <row r="64" spans="3:9" ht="15.75">
      <c r="C64" s="42"/>
      <c r="E64" s="60"/>
      <c r="I64" s="60"/>
    </row>
    <row r="65" ht="15.75">
      <c r="A65" s="60" t="s">
        <v>157</v>
      </c>
    </row>
    <row r="66" spans="2:12" ht="15.75" customHeight="1">
      <c r="B66" s="94" t="s">
        <v>158</v>
      </c>
      <c r="C66" s="95"/>
      <c r="D66" s="63">
        <f>COUNTIF(E3:E49,"Y")</f>
        <v>33</v>
      </c>
      <c r="E66" s="63"/>
      <c r="H66" s="63">
        <f>COUNTIF(I3:I49,"Y")</f>
        <v>19</v>
      </c>
      <c r="I66" s="63"/>
      <c r="L66" s="63">
        <f>COUNTIF(M3:M49,"Y")</f>
        <v>29</v>
      </c>
    </row>
    <row r="67" spans="2:13" s="54" customFormat="1" ht="15.75" customHeight="1">
      <c r="B67" s="106" t="s">
        <v>159</v>
      </c>
      <c r="C67" s="107"/>
      <c r="D67" s="80">
        <f>COUNTIF(E3:E49,"D")</f>
        <v>0</v>
      </c>
      <c r="E67" s="14"/>
      <c r="H67" s="67">
        <f>COUNTIF(I3:I49,"D")</f>
        <v>0</v>
      </c>
      <c r="I67" s="14"/>
      <c r="L67" s="67">
        <f>COUNTIF(M3:M49,"D")</f>
        <v>1</v>
      </c>
      <c r="M67" s="14"/>
    </row>
    <row r="68" spans="2:13" s="54" customFormat="1" ht="16.5" hidden="1">
      <c r="B68" s="98" t="s">
        <v>160</v>
      </c>
      <c r="C68" s="99"/>
      <c r="D68" s="67">
        <f>SUM(D66:D67)</f>
        <v>33</v>
      </c>
      <c r="E68" s="14"/>
      <c r="H68" s="67">
        <f>SUM(H66:H67)</f>
        <v>19</v>
      </c>
      <c r="I68" s="14"/>
      <c r="L68" s="67">
        <f>SUM(L66:L67)</f>
        <v>30</v>
      </c>
      <c r="M68" s="14"/>
    </row>
    <row r="69" spans="2:12" ht="15.75" customHeight="1">
      <c r="B69" s="100" t="s">
        <v>161</v>
      </c>
      <c r="C69" s="101"/>
      <c r="D69" s="63">
        <f>COUNTA(C3:C49)</f>
        <v>43</v>
      </c>
      <c r="H69" s="63">
        <f>COUNTA(G3:G49)</f>
        <v>39</v>
      </c>
      <c r="L69" s="63">
        <f>COUNTA(K3:K49)</f>
        <v>35</v>
      </c>
    </row>
    <row r="70" spans="2:12" ht="16.5">
      <c r="B70" s="93" t="s">
        <v>162</v>
      </c>
      <c r="C70" s="93"/>
      <c r="D70" s="81">
        <f>D66/D69</f>
        <v>0.7674418604651163</v>
      </c>
      <c r="H70" s="81">
        <f>H66/H69</f>
        <v>0.48717948717948717</v>
      </c>
      <c r="L70" s="81">
        <f>L66/L69</f>
        <v>0.8285714285714286</v>
      </c>
    </row>
    <row r="71" spans="2:12" ht="16.5">
      <c r="B71" s="93" t="s">
        <v>163</v>
      </c>
      <c r="C71" s="93"/>
      <c r="D71" s="81">
        <f>(D69-D68)/D69</f>
        <v>0.23255813953488372</v>
      </c>
      <c r="H71" s="81">
        <f>(H69-H68)/H69</f>
        <v>0.5128205128205128</v>
      </c>
      <c r="L71" s="81">
        <f>(L69-L68)/L69</f>
        <v>0.14285714285714285</v>
      </c>
    </row>
    <row r="72" spans="1:4" ht="15.75">
      <c r="A72" s="60" t="s">
        <v>155</v>
      </c>
      <c r="B72" s="60"/>
      <c r="C72" s="70"/>
      <c r="D72" s="63"/>
    </row>
    <row r="73" spans="2:4" ht="16.5">
      <c r="B73" s="94" t="s">
        <v>158</v>
      </c>
      <c r="C73" s="95"/>
      <c r="D73" s="67">
        <f>SUM(D66:L66)</f>
        <v>81</v>
      </c>
    </row>
    <row r="74" spans="2:4" ht="16.5">
      <c r="B74" s="96" t="s">
        <v>159</v>
      </c>
      <c r="C74" s="97"/>
      <c r="D74" s="67">
        <f>SUM(D67:L67)</f>
        <v>1</v>
      </c>
    </row>
    <row r="75" spans="2:4" ht="16.5" hidden="1">
      <c r="B75" s="93" t="s">
        <v>160</v>
      </c>
      <c r="C75" s="93"/>
      <c r="D75" s="67">
        <f>SUM(D68:L68)</f>
        <v>82</v>
      </c>
    </row>
    <row r="76" spans="2:4" ht="16.5">
      <c r="B76" s="93" t="s">
        <v>161</v>
      </c>
      <c r="C76" s="93"/>
      <c r="D76" s="67">
        <f>SUM(D69:L69)</f>
        <v>117</v>
      </c>
    </row>
    <row r="77" spans="2:4" ht="16.5">
      <c r="B77" s="93" t="s">
        <v>162</v>
      </c>
      <c r="C77" s="93"/>
      <c r="D77" s="82">
        <f>D73/D76</f>
        <v>0.6923076923076923</v>
      </c>
    </row>
    <row r="78" spans="2:4" ht="16.5">
      <c r="B78" s="93" t="s">
        <v>163</v>
      </c>
      <c r="C78" s="93"/>
      <c r="D78" s="82">
        <f>(D76-D75)/D76</f>
        <v>0.29914529914529914</v>
      </c>
    </row>
    <row r="79" ht="15">
      <c r="C79" s="42"/>
    </row>
    <row r="80" ht="15">
      <c r="C80" s="42"/>
    </row>
    <row r="81" ht="15">
      <c r="C81" s="42"/>
    </row>
    <row r="82" ht="15">
      <c r="C82" s="42"/>
    </row>
    <row r="83" ht="15">
      <c r="C83" s="42"/>
    </row>
    <row r="84" ht="15">
      <c r="C84" s="42"/>
    </row>
    <row r="85" ht="15">
      <c r="C85" s="42"/>
    </row>
    <row r="86" ht="15">
      <c r="C86" s="42"/>
    </row>
    <row r="87" ht="15">
      <c r="C87" s="42"/>
    </row>
    <row r="88" ht="15">
      <c r="C88" s="42"/>
    </row>
    <row r="89" ht="15">
      <c r="C89" s="42"/>
    </row>
    <row r="90" ht="15">
      <c r="C90" s="42"/>
    </row>
    <row r="91" ht="15">
      <c r="C91" s="42"/>
    </row>
    <row r="92" ht="15">
      <c r="C92" s="42"/>
    </row>
    <row r="93" ht="15">
      <c r="C93" s="42"/>
    </row>
    <row r="94" ht="15">
      <c r="C94" s="42"/>
    </row>
    <row r="95" ht="15">
      <c r="C95" s="42"/>
    </row>
    <row r="96" ht="15">
      <c r="C96" s="42"/>
    </row>
    <row r="97" ht="15">
      <c r="C97" s="42"/>
    </row>
    <row r="98" ht="15">
      <c r="C98" s="42"/>
    </row>
    <row r="99" ht="15">
      <c r="C99" s="42"/>
    </row>
    <row r="100" ht="15">
      <c r="C100" s="42"/>
    </row>
    <row r="101" ht="15">
      <c r="C101" s="42"/>
    </row>
    <row r="102" ht="15">
      <c r="C102" s="42"/>
    </row>
    <row r="103" ht="15">
      <c r="C103" s="42"/>
    </row>
    <row r="104" ht="15">
      <c r="C104" s="42"/>
    </row>
    <row r="105" ht="15">
      <c r="C105" s="42"/>
    </row>
    <row r="106" ht="15">
      <c r="C106" s="42"/>
    </row>
    <row r="107" ht="15">
      <c r="C107" s="42"/>
    </row>
    <row r="108" ht="15">
      <c r="C108" s="42"/>
    </row>
    <row r="109" ht="15">
      <c r="C109" s="42"/>
    </row>
    <row r="110" ht="15">
      <c r="C110" s="42"/>
    </row>
    <row r="111" ht="15">
      <c r="C111" s="42"/>
    </row>
    <row r="112" ht="15">
      <c r="C112" s="42"/>
    </row>
    <row r="113" ht="15">
      <c r="C113" s="42"/>
    </row>
    <row r="114" ht="15">
      <c r="C114" s="42"/>
    </row>
    <row r="115" ht="15">
      <c r="C115" s="42"/>
    </row>
    <row r="116" ht="15">
      <c r="C116" s="42"/>
    </row>
    <row r="117" ht="15">
      <c r="C117" s="42"/>
    </row>
    <row r="118" ht="15">
      <c r="C118" s="42"/>
    </row>
    <row r="119" ht="15">
      <c r="C119" s="42"/>
    </row>
    <row r="120" ht="15">
      <c r="C120" s="42"/>
    </row>
    <row r="121" ht="15">
      <c r="C121" s="42"/>
    </row>
    <row r="122" ht="15">
      <c r="C122" s="42"/>
    </row>
    <row r="123" ht="15">
      <c r="C123" s="42"/>
    </row>
    <row r="124" ht="15">
      <c r="C124" s="42"/>
    </row>
    <row r="125" ht="15">
      <c r="C125" s="42"/>
    </row>
    <row r="126" ht="15">
      <c r="C126" s="42"/>
    </row>
    <row r="127" ht="15">
      <c r="C127" s="42"/>
    </row>
    <row r="128" ht="15">
      <c r="C128" s="42"/>
    </row>
    <row r="129" ht="15">
      <c r="C129" s="42"/>
    </row>
    <row r="130" ht="15">
      <c r="C130" s="42"/>
    </row>
    <row r="131" ht="15">
      <c r="C131" s="42"/>
    </row>
    <row r="132" ht="15">
      <c r="C132" s="42"/>
    </row>
    <row r="133" ht="15">
      <c r="C133" s="42"/>
    </row>
    <row r="134" ht="15">
      <c r="C134" s="42"/>
    </row>
    <row r="135" ht="15">
      <c r="C135" s="42"/>
    </row>
    <row r="136" ht="15">
      <c r="C136" s="42"/>
    </row>
    <row r="137" ht="15">
      <c r="C137" s="42"/>
    </row>
    <row r="138" ht="15">
      <c r="C138" s="42"/>
    </row>
    <row r="139" ht="15">
      <c r="C139" s="42"/>
    </row>
    <row r="140" ht="15">
      <c r="C140" s="42"/>
    </row>
    <row r="141" ht="15">
      <c r="C141" s="42"/>
    </row>
    <row r="142" ht="15">
      <c r="C142" s="42"/>
    </row>
    <row r="143" ht="15">
      <c r="C143" s="42"/>
    </row>
    <row r="144" ht="15">
      <c r="C144" s="42"/>
    </row>
    <row r="145" ht="15">
      <c r="C145" s="42"/>
    </row>
    <row r="146" ht="15">
      <c r="C146" s="42"/>
    </row>
    <row r="147" ht="15">
      <c r="C147" s="42"/>
    </row>
    <row r="148" ht="15">
      <c r="C148" s="42"/>
    </row>
    <row r="149" ht="15">
      <c r="C149" s="42"/>
    </row>
    <row r="150" ht="15">
      <c r="C150" s="42"/>
    </row>
    <row r="151" ht="15">
      <c r="C151" s="42"/>
    </row>
    <row r="152" ht="15">
      <c r="C152" s="42"/>
    </row>
    <row r="153" ht="15">
      <c r="C153" s="42"/>
    </row>
    <row r="154" ht="15">
      <c r="C154" s="42"/>
    </row>
    <row r="155" ht="15">
      <c r="C155" s="42"/>
    </row>
    <row r="156" ht="15">
      <c r="C156" s="42"/>
    </row>
    <row r="157" ht="15">
      <c r="C157" s="42"/>
    </row>
    <row r="158" ht="15">
      <c r="C158" s="42"/>
    </row>
    <row r="159" ht="15">
      <c r="C159" s="42"/>
    </row>
    <row r="160" ht="15">
      <c r="C160" s="42"/>
    </row>
    <row r="161" ht="15">
      <c r="C161" s="42"/>
    </row>
    <row r="162" ht="15">
      <c r="C162" s="42"/>
    </row>
    <row r="163" ht="15">
      <c r="C163" s="42"/>
    </row>
    <row r="164" ht="15">
      <c r="C164" s="42"/>
    </row>
    <row r="165" ht="15">
      <c r="C165" s="42"/>
    </row>
    <row r="166" ht="15">
      <c r="C166" s="42"/>
    </row>
    <row r="167" ht="15">
      <c r="C167" s="42"/>
    </row>
    <row r="168" ht="15">
      <c r="C168" s="42"/>
    </row>
    <row r="169" ht="15">
      <c r="C169" s="42"/>
    </row>
    <row r="170" ht="15">
      <c r="C170" s="42"/>
    </row>
    <row r="171" ht="15">
      <c r="C171" s="42"/>
    </row>
    <row r="172" ht="15">
      <c r="C172" s="42"/>
    </row>
    <row r="173" ht="15">
      <c r="C173" s="42"/>
    </row>
    <row r="174" ht="15">
      <c r="C174" s="42"/>
    </row>
    <row r="175" ht="15">
      <c r="C175" s="42"/>
    </row>
    <row r="176" ht="15">
      <c r="C176" s="42"/>
    </row>
    <row r="177" ht="15">
      <c r="C177" s="42"/>
    </row>
    <row r="178" ht="15">
      <c r="C178" s="42"/>
    </row>
    <row r="179" ht="15">
      <c r="C179" s="42"/>
    </row>
    <row r="180" ht="15">
      <c r="C180" s="42"/>
    </row>
    <row r="181" ht="15">
      <c r="C181" s="42"/>
    </row>
    <row r="182" ht="15">
      <c r="C182" s="42"/>
    </row>
    <row r="183" ht="15">
      <c r="C183" s="42"/>
    </row>
    <row r="184" ht="15">
      <c r="C184" s="42"/>
    </row>
    <row r="185" ht="15">
      <c r="C185" s="42"/>
    </row>
    <row r="186" ht="15">
      <c r="C186" s="42"/>
    </row>
    <row r="187" ht="15">
      <c r="C187" s="42"/>
    </row>
    <row r="188" ht="15">
      <c r="C188" s="42"/>
    </row>
    <row r="189" ht="15">
      <c r="C189" s="42"/>
    </row>
    <row r="190" ht="15">
      <c r="C190" s="42"/>
    </row>
    <row r="191" ht="15">
      <c r="C191" s="42"/>
    </row>
    <row r="192" ht="15">
      <c r="C192" s="42"/>
    </row>
    <row r="193" ht="15">
      <c r="C193" s="42"/>
    </row>
    <row r="194" ht="15">
      <c r="C194" s="42"/>
    </row>
    <row r="195" ht="15">
      <c r="C195" s="42"/>
    </row>
    <row r="196" ht="15">
      <c r="C196" s="42"/>
    </row>
    <row r="197" ht="15">
      <c r="C197" s="42"/>
    </row>
    <row r="198" ht="15">
      <c r="C198" s="42"/>
    </row>
    <row r="199" ht="15">
      <c r="C199" s="42"/>
    </row>
    <row r="200" ht="15">
      <c r="C200" s="42"/>
    </row>
    <row r="201" ht="15">
      <c r="C201" s="42"/>
    </row>
    <row r="202" ht="15">
      <c r="C202" s="42"/>
    </row>
    <row r="203" ht="15">
      <c r="C203" s="42"/>
    </row>
    <row r="204" ht="15">
      <c r="C204" s="42"/>
    </row>
    <row r="205" ht="15">
      <c r="C205" s="42"/>
    </row>
    <row r="206" ht="15">
      <c r="C206" s="42"/>
    </row>
    <row r="207" ht="15">
      <c r="C207" s="42"/>
    </row>
    <row r="208" ht="15">
      <c r="C208" s="42"/>
    </row>
    <row r="209" ht="15">
      <c r="C209" s="42"/>
    </row>
    <row r="210" ht="15">
      <c r="C210" s="42"/>
    </row>
    <row r="211" ht="15">
      <c r="C211" s="42"/>
    </row>
    <row r="212" ht="15">
      <c r="C212" s="42"/>
    </row>
    <row r="213" ht="15">
      <c r="C213" s="42"/>
    </row>
    <row r="214" ht="15">
      <c r="C214" s="42"/>
    </row>
    <row r="215" ht="15">
      <c r="C215" s="42"/>
    </row>
    <row r="216" ht="15">
      <c r="C216" s="42"/>
    </row>
    <row r="217" ht="15">
      <c r="C217" s="42"/>
    </row>
    <row r="218" ht="15">
      <c r="C218" s="42"/>
    </row>
    <row r="219" ht="15">
      <c r="C219" s="42"/>
    </row>
    <row r="220" ht="15">
      <c r="C220" s="42"/>
    </row>
    <row r="221" ht="15">
      <c r="C221" s="42"/>
    </row>
    <row r="222" ht="15">
      <c r="C222" s="42"/>
    </row>
    <row r="223" ht="15">
      <c r="C223" s="42"/>
    </row>
    <row r="224" ht="15">
      <c r="C224" s="42"/>
    </row>
    <row r="225" ht="15">
      <c r="C225" s="42"/>
    </row>
    <row r="226" ht="15">
      <c r="C226" s="42"/>
    </row>
    <row r="227" ht="15">
      <c r="C227" s="42"/>
    </row>
    <row r="228" ht="15">
      <c r="C228" s="42"/>
    </row>
    <row r="229" ht="15">
      <c r="C229" s="42"/>
    </row>
    <row r="230" ht="15">
      <c r="C230" s="42"/>
    </row>
    <row r="231" ht="15">
      <c r="C231" s="42"/>
    </row>
    <row r="232" ht="15">
      <c r="C232" s="42"/>
    </row>
    <row r="233" ht="15">
      <c r="C233" s="42"/>
    </row>
    <row r="234" ht="15">
      <c r="C234" s="42"/>
    </row>
    <row r="235" ht="15">
      <c r="C235" s="42"/>
    </row>
    <row r="236" ht="15">
      <c r="C236" s="42"/>
    </row>
    <row r="237" ht="15">
      <c r="C237" s="42"/>
    </row>
    <row r="238" ht="15">
      <c r="C238" s="42"/>
    </row>
    <row r="239" ht="15">
      <c r="C239" s="42"/>
    </row>
    <row r="240" ht="15">
      <c r="C240" s="42"/>
    </row>
    <row r="241" ht="15">
      <c r="C241" s="42"/>
    </row>
    <row r="242" ht="15">
      <c r="C242" s="42"/>
    </row>
    <row r="243" ht="15">
      <c r="C243" s="42"/>
    </row>
    <row r="244" ht="15">
      <c r="C244" s="42"/>
    </row>
    <row r="245" ht="15">
      <c r="C245" s="42"/>
    </row>
    <row r="246" ht="15">
      <c r="C246" s="42"/>
    </row>
    <row r="247" ht="15">
      <c r="C247" s="42"/>
    </row>
    <row r="248" ht="15">
      <c r="C248" s="42"/>
    </row>
    <row r="249" ht="15">
      <c r="C249" s="42"/>
    </row>
    <row r="250" ht="15">
      <c r="C250" s="42"/>
    </row>
    <row r="251" ht="15">
      <c r="C251" s="42"/>
    </row>
    <row r="252" ht="15">
      <c r="C252" s="42"/>
    </row>
    <row r="253" ht="15">
      <c r="C253" s="42"/>
    </row>
    <row r="254" ht="15">
      <c r="C254" s="42"/>
    </row>
    <row r="255" ht="15">
      <c r="C255" s="42"/>
    </row>
    <row r="256" ht="15">
      <c r="C256" s="42"/>
    </row>
    <row r="257" ht="15">
      <c r="C257" s="42"/>
    </row>
    <row r="258" ht="15">
      <c r="C258" s="42"/>
    </row>
    <row r="259" ht="15">
      <c r="C259" s="42"/>
    </row>
    <row r="260" ht="15">
      <c r="C260" s="42"/>
    </row>
    <row r="261" ht="15">
      <c r="C261" s="42"/>
    </row>
    <row r="262" ht="15">
      <c r="C262" s="42"/>
    </row>
    <row r="263" ht="15">
      <c r="C263" s="42"/>
    </row>
    <row r="264" ht="15">
      <c r="C264" s="42"/>
    </row>
    <row r="265" ht="15">
      <c r="C265" s="42"/>
    </row>
    <row r="266" ht="15">
      <c r="C266" s="42"/>
    </row>
    <row r="267" ht="15">
      <c r="C267" s="42"/>
    </row>
    <row r="268" ht="15">
      <c r="C268" s="42"/>
    </row>
    <row r="269" ht="15">
      <c r="C269" s="42"/>
    </row>
    <row r="270" ht="15">
      <c r="C270" s="42"/>
    </row>
    <row r="271" ht="15">
      <c r="C271" s="42"/>
    </row>
    <row r="272" ht="15">
      <c r="C272" s="42"/>
    </row>
    <row r="273" ht="15">
      <c r="C273" s="42"/>
    </row>
    <row r="274" ht="15">
      <c r="C274" s="42"/>
    </row>
    <row r="275" ht="15">
      <c r="C275" s="42"/>
    </row>
    <row r="276" ht="15">
      <c r="C276" s="42"/>
    </row>
    <row r="277" ht="15">
      <c r="C277" s="42"/>
    </row>
    <row r="278" ht="15">
      <c r="C278" s="42"/>
    </row>
    <row r="279" ht="15">
      <c r="C279" s="42"/>
    </row>
    <row r="280" ht="15">
      <c r="C280" s="42"/>
    </row>
    <row r="281" ht="15">
      <c r="C281" s="42"/>
    </row>
    <row r="282" ht="15">
      <c r="C282" s="42"/>
    </row>
    <row r="283" ht="15">
      <c r="C283" s="42"/>
    </row>
    <row r="284" ht="15">
      <c r="C284" s="42"/>
    </row>
    <row r="285" ht="15">
      <c r="C285" s="42"/>
    </row>
    <row r="286" ht="15">
      <c r="C286" s="42"/>
    </row>
    <row r="287" ht="15">
      <c r="C287" s="42"/>
    </row>
    <row r="288" ht="15">
      <c r="C288" s="42"/>
    </row>
    <row r="289" spans="4:13" s="83" customFormat="1" ht="15">
      <c r="D289" s="45"/>
      <c r="E289" s="45"/>
      <c r="H289" s="45"/>
      <c r="I289" s="45"/>
      <c r="L289" s="45"/>
      <c r="M289" s="45"/>
    </row>
    <row r="290" ht="15">
      <c r="C290" s="42"/>
    </row>
    <row r="291" ht="15">
      <c r="C291" s="42"/>
    </row>
    <row r="292" ht="15">
      <c r="C292" s="42"/>
    </row>
    <row r="293" ht="15">
      <c r="C293" s="42"/>
    </row>
    <row r="294" ht="15">
      <c r="C294" s="42"/>
    </row>
    <row r="295" ht="15">
      <c r="C295" s="42"/>
    </row>
    <row r="296" ht="15">
      <c r="C296" s="42"/>
    </row>
    <row r="297" ht="15">
      <c r="C297" s="42"/>
    </row>
    <row r="298" ht="15">
      <c r="C298" s="42"/>
    </row>
    <row r="299" ht="15">
      <c r="C299" s="42"/>
    </row>
    <row r="300" ht="15">
      <c r="C300" s="42"/>
    </row>
    <row r="301" ht="15">
      <c r="C301" s="42"/>
    </row>
    <row r="302" ht="15">
      <c r="C302" s="42"/>
    </row>
    <row r="303" ht="15">
      <c r="C303" s="42"/>
    </row>
    <row r="304" ht="15">
      <c r="C304" s="42"/>
    </row>
    <row r="305" ht="15">
      <c r="C305" s="42"/>
    </row>
    <row r="306" ht="15">
      <c r="C306" s="42"/>
    </row>
    <row r="307" ht="15">
      <c r="C307" s="42"/>
    </row>
    <row r="308" ht="15">
      <c r="C308" s="42"/>
    </row>
    <row r="309" ht="15">
      <c r="C309" s="42"/>
    </row>
    <row r="310" ht="15">
      <c r="C310" s="42"/>
    </row>
    <row r="311" ht="15">
      <c r="C311" s="42"/>
    </row>
    <row r="312" ht="15">
      <c r="C312" s="42"/>
    </row>
    <row r="313" ht="15">
      <c r="C313" s="42"/>
    </row>
    <row r="314" ht="15">
      <c r="C314" s="42"/>
    </row>
    <row r="315" ht="15">
      <c r="C315" s="42"/>
    </row>
    <row r="316" ht="15">
      <c r="C316" s="42"/>
    </row>
    <row r="317" ht="15">
      <c r="C317" s="42"/>
    </row>
    <row r="318" ht="15">
      <c r="C318" s="42"/>
    </row>
    <row r="319" ht="15">
      <c r="C319" s="42"/>
    </row>
    <row r="320" ht="15">
      <c r="C320" s="42"/>
    </row>
    <row r="321" ht="15">
      <c r="C321" s="42"/>
    </row>
    <row r="322" ht="15">
      <c r="C322" s="42"/>
    </row>
    <row r="323" ht="15">
      <c r="C323" s="42"/>
    </row>
    <row r="324" ht="15">
      <c r="C324" s="42"/>
    </row>
    <row r="325" ht="15">
      <c r="C325" s="42"/>
    </row>
    <row r="326" ht="15">
      <c r="C326" s="42"/>
    </row>
    <row r="327" ht="15">
      <c r="C327" s="42"/>
    </row>
    <row r="328" ht="15">
      <c r="C328" s="42"/>
    </row>
    <row r="329" ht="15">
      <c r="C329" s="42"/>
    </row>
    <row r="330" ht="15">
      <c r="C330" s="42"/>
    </row>
    <row r="331" ht="15">
      <c r="C331" s="42"/>
    </row>
    <row r="332" ht="15">
      <c r="C332" s="42"/>
    </row>
    <row r="333" ht="15">
      <c r="C333" s="42"/>
    </row>
    <row r="334" ht="15">
      <c r="C334" s="42"/>
    </row>
    <row r="335" ht="15">
      <c r="C335" s="42"/>
    </row>
    <row r="336" ht="15">
      <c r="C336" s="42"/>
    </row>
    <row r="337" ht="15">
      <c r="C337" s="42"/>
    </row>
    <row r="338" ht="15">
      <c r="C338" s="42"/>
    </row>
    <row r="339" ht="15">
      <c r="C339" s="42"/>
    </row>
    <row r="340" ht="15">
      <c r="C340" s="42"/>
    </row>
    <row r="341" ht="15">
      <c r="C341" s="42"/>
    </row>
    <row r="342" ht="15">
      <c r="C342" s="42"/>
    </row>
    <row r="343" ht="15">
      <c r="C343" s="42"/>
    </row>
    <row r="344" ht="15">
      <c r="C344" s="42"/>
    </row>
    <row r="345" ht="15">
      <c r="C345" s="42"/>
    </row>
    <row r="346" ht="15">
      <c r="C346" s="42"/>
    </row>
    <row r="347" ht="15">
      <c r="C347" s="42"/>
    </row>
    <row r="348" ht="15">
      <c r="C348" s="42"/>
    </row>
    <row r="349" ht="15">
      <c r="C349" s="42"/>
    </row>
    <row r="350" ht="15">
      <c r="C350" s="42"/>
    </row>
    <row r="351" ht="15">
      <c r="C351" s="42"/>
    </row>
    <row r="352" ht="15">
      <c r="C352" s="42"/>
    </row>
    <row r="353" ht="15">
      <c r="C353" s="42"/>
    </row>
    <row r="354" ht="15">
      <c r="C354" s="42"/>
    </row>
    <row r="355" ht="15">
      <c r="C355" s="42"/>
    </row>
    <row r="356" ht="15">
      <c r="C356" s="42"/>
    </row>
    <row r="357" ht="15">
      <c r="C357" s="42"/>
    </row>
    <row r="358" ht="15">
      <c r="C358" s="42"/>
    </row>
    <row r="359" ht="15">
      <c r="C359" s="42"/>
    </row>
    <row r="360" ht="15">
      <c r="C360" s="42"/>
    </row>
    <row r="361" ht="15">
      <c r="C361" s="42"/>
    </row>
    <row r="362" ht="15">
      <c r="C362" s="42"/>
    </row>
    <row r="363" ht="15">
      <c r="C363" s="42"/>
    </row>
    <row r="364" ht="15">
      <c r="C364" s="42"/>
    </row>
    <row r="365" ht="15">
      <c r="C365" s="42"/>
    </row>
    <row r="366" ht="15">
      <c r="C366" s="42"/>
    </row>
    <row r="367" ht="15">
      <c r="C367" s="42"/>
    </row>
    <row r="368" ht="15">
      <c r="C368" s="42"/>
    </row>
    <row r="369" ht="15">
      <c r="C369" s="42"/>
    </row>
    <row r="370" ht="15">
      <c r="C370" s="42"/>
    </row>
    <row r="371" ht="15">
      <c r="C371" s="42"/>
    </row>
    <row r="372" ht="15">
      <c r="C372" s="42"/>
    </row>
    <row r="373" ht="15">
      <c r="C373" s="42"/>
    </row>
    <row r="374" ht="15">
      <c r="C374" s="42"/>
    </row>
    <row r="375" ht="15">
      <c r="C375" s="42"/>
    </row>
    <row r="376" ht="15">
      <c r="C376" s="42"/>
    </row>
    <row r="377" ht="15">
      <c r="C377" s="42"/>
    </row>
    <row r="378" ht="15">
      <c r="C378" s="42"/>
    </row>
    <row r="379" ht="15">
      <c r="C379" s="42"/>
    </row>
    <row r="380" ht="15">
      <c r="C380" s="42"/>
    </row>
    <row r="381" ht="15">
      <c r="C381" s="42"/>
    </row>
    <row r="382" ht="15">
      <c r="C382" s="42"/>
    </row>
    <row r="383" ht="15">
      <c r="C383" s="42"/>
    </row>
    <row r="384" ht="15">
      <c r="C384" s="42"/>
    </row>
    <row r="385" ht="15">
      <c r="C385" s="42"/>
    </row>
    <row r="386" ht="15">
      <c r="C386" s="42"/>
    </row>
    <row r="387" ht="15">
      <c r="C387" s="42"/>
    </row>
    <row r="388" ht="15">
      <c r="C388" s="42"/>
    </row>
    <row r="389" ht="15">
      <c r="C389" s="42"/>
    </row>
    <row r="390" ht="15">
      <c r="C390" s="42"/>
    </row>
    <row r="391" ht="15">
      <c r="C391" s="42"/>
    </row>
    <row r="392" ht="15">
      <c r="C392" s="42"/>
    </row>
    <row r="393" ht="15">
      <c r="C393" s="42"/>
    </row>
    <row r="394" ht="15">
      <c r="C394" s="42"/>
    </row>
    <row r="395" ht="15">
      <c r="C395" s="42"/>
    </row>
    <row r="396" ht="15">
      <c r="C396" s="42"/>
    </row>
    <row r="397" ht="15">
      <c r="C397" s="42"/>
    </row>
    <row r="398" ht="15">
      <c r="C398" s="42"/>
    </row>
    <row r="399" ht="15">
      <c r="C399" s="42"/>
    </row>
    <row r="400" ht="15">
      <c r="C400" s="42"/>
    </row>
    <row r="401" ht="15">
      <c r="C401" s="42"/>
    </row>
    <row r="402" ht="15">
      <c r="C402" s="42"/>
    </row>
    <row r="403" ht="15">
      <c r="C403" s="42"/>
    </row>
    <row r="404" ht="15">
      <c r="C404" s="42"/>
    </row>
    <row r="405" ht="15">
      <c r="C405" s="42"/>
    </row>
    <row r="406" ht="15">
      <c r="C406" s="42"/>
    </row>
    <row r="407" ht="15">
      <c r="C407" s="42"/>
    </row>
    <row r="408" ht="15">
      <c r="C408" s="42"/>
    </row>
    <row r="409" ht="15">
      <c r="C409" s="42"/>
    </row>
    <row r="410" ht="15">
      <c r="C410" s="42"/>
    </row>
    <row r="411" ht="15">
      <c r="C411" s="42"/>
    </row>
    <row r="412" ht="15">
      <c r="C412" s="42"/>
    </row>
    <row r="413" ht="15">
      <c r="C413" s="42"/>
    </row>
    <row r="414" ht="15">
      <c r="C414" s="42"/>
    </row>
    <row r="415" ht="15">
      <c r="C415" s="42"/>
    </row>
    <row r="416" ht="15">
      <c r="C416" s="42"/>
    </row>
    <row r="417" ht="15">
      <c r="C417" s="42"/>
    </row>
    <row r="418" ht="15">
      <c r="C418" s="42"/>
    </row>
    <row r="419" ht="15">
      <c r="C419" s="42"/>
    </row>
    <row r="420" ht="15">
      <c r="C420" s="42"/>
    </row>
    <row r="421" ht="15">
      <c r="C421" s="42"/>
    </row>
    <row r="422" ht="15">
      <c r="C422" s="42"/>
    </row>
    <row r="423" ht="15">
      <c r="C423" s="42"/>
    </row>
    <row r="424" ht="15">
      <c r="C424" s="42"/>
    </row>
    <row r="425" ht="15">
      <c r="C425" s="42"/>
    </row>
    <row r="426" ht="15">
      <c r="C426" s="42"/>
    </row>
    <row r="427" ht="15">
      <c r="C427" s="42"/>
    </row>
    <row r="428" ht="15">
      <c r="C428" s="42"/>
    </row>
    <row r="429" ht="15">
      <c r="C429" s="42"/>
    </row>
    <row r="430" ht="15">
      <c r="C430" s="42"/>
    </row>
    <row r="431" ht="15">
      <c r="C431" s="42"/>
    </row>
    <row r="432" ht="15">
      <c r="C432" s="42"/>
    </row>
    <row r="433" ht="15">
      <c r="C433" s="42"/>
    </row>
    <row r="434" ht="15">
      <c r="C434" s="42"/>
    </row>
    <row r="435" ht="15">
      <c r="C435" s="42"/>
    </row>
    <row r="436" ht="15">
      <c r="C436" s="42"/>
    </row>
    <row r="437" ht="15">
      <c r="C437" s="42"/>
    </row>
    <row r="438" ht="15">
      <c r="C438" s="42"/>
    </row>
    <row r="439" ht="15">
      <c r="C439" s="42"/>
    </row>
    <row r="440" ht="15">
      <c r="C440" s="42"/>
    </row>
    <row r="441" ht="15">
      <c r="C441" s="42"/>
    </row>
    <row r="442" ht="15">
      <c r="C442" s="42"/>
    </row>
    <row r="443" ht="15">
      <c r="C443" s="42"/>
    </row>
    <row r="444" ht="15">
      <c r="C444" s="42"/>
    </row>
    <row r="445" ht="15">
      <c r="C445" s="42"/>
    </row>
    <row r="446" ht="15">
      <c r="C446" s="42"/>
    </row>
    <row r="447" ht="15">
      <c r="C447" s="42"/>
    </row>
    <row r="448" ht="16.5" customHeight="1">
      <c r="C448" s="42"/>
    </row>
    <row r="449" ht="15">
      <c r="C449" s="42"/>
    </row>
    <row r="450" ht="15">
      <c r="C450" s="42"/>
    </row>
    <row r="451" ht="15">
      <c r="C451" s="42"/>
    </row>
    <row r="452" ht="15">
      <c r="C452" s="42"/>
    </row>
    <row r="453" ht="15">
      <c r="C453" s="42"/>
    </row>
    <row r="454" ht="15">
      <c r="C454" s="42"/>
    </row>
    <row r="455" ht="15">
      <c r="C455" s="42"/>
    </row>
    <row r="456" ht="15">
      <c r="C456" s="42"/>
    </row>
    <row r="457" ht="15">
      <c r="C457" s="42"/>
    </row>
    <row r="458" ht="15">
      <c r="C458" s="42"/>
    </row>
    <row r="459" ht="15">
      <c r="C459" s="42"/>
    </row>
    <row r="460" ht="15">
      <c r="C460" s="42"/>
    </row>
    <row r="461" ht="15">
      <c r="C461" s="42"/>
    </row>
    <row r="462" ht="15">
      <c r="C462" s="42"/>
    </row>
    <row r="463" ht="15">
      <c r="C463" s="42"/>
    </row>
    <row r="464" ht="15">
      <c r="C464" s="42"/>
    </row>
    <row r="465" ht="15">
      <c r="C465" s="42"/>
    </row>
    <row r="466" ht="15">
      <c r="C466" s="42"/>
    </row>
    <row r="467" ht="15">
      <c r="C467" s="42"/>
    </row>
    <row r="468" ht="15">
      <c r="C468" s="42"/>
    </row>
    <row r="469" ht="15">
      <c r="C469" s="42"/>
    </row>
    <row r="470" ht="15">
      <c r="C470" s="42"/>
    </row>
    <row r="471" ht="15">
      <c r="C471" s="42"/>
    </row>
    <row r="472" ht="15">
      <c r="C472" s="42"/>
    </row>
    <row r="473" ht="15">
      <c r="C473" s="42"/>
    </row>
    <row r="474" ht="15">
      <c r="C474" s="42"/>
    </row>
    <row r="475" ht="15">
      <c r="C475" s="42"/>
    </row>
    <row r="476" ht="15">
      <c r="C476" s="42"/>
    </row>
    <row r="477" ht="15">
      <c r="C477" s="42"/>
    </row>
    <row r="478" ht="15">
      <c r="C478" s="42"/>
    </row>
    <row r="479" ht="15">
      <c r="C479" s="42"/>
    </row>
    <row r="480" ht="15">
      <c r="C480" s="42"/>
    </row>
    <row r="481" ht="15">
      <c r="C481" s="42"/>
    </row>
    <row r="482" ht="15">
      <c r="C482" s="42"/>
    </row>
    <row r="483" ht="15">
      <c r="C483" s="42"/>
    </row>
    <row r="484" ht="15">
      <c r="C484" s="42"/>
    </row>
    <row r="485" ht="15">
      <c r="C485" s="42"/>
    </row>
    <row r="486" ht="15">
      <c r="C486" s="42"/>
    </row>
    <row r="487" ht="15">
      <c r="C487" s="42"/>
    </row>
    <row r="488" ht="15">
      <c r="C488" s="42"/>
    </row>
    <row r="489" ht="15">
      <c r="C489" s="42"/>
    </row>
    <row r="490" ht="15">
      <c r="C490" s="42"/>
    </row>
    <row r="491" ht="15">
      <c r="C491" s="42"/>
    </row>
    <row r="492" ht="15">
      <c r="C492" s="42"/>
    </row>
    <row r="493" ht="15">
      <c r="C493" s="42"/>
    </row>
    <row r="494" ht="15">
      <c r="C494" s="42"/>
    </row>
    <row r="495" ht="15">
      <c r="C495" s="42"/>
    </row>
    <row r="496" ht="15">
      <c r="C496" s="42"/>
    </row>
    <row r="497" ht="15">
      <c r="C497" s="42"/>
    </row>
    <row r="498" ht="15">
      <c r="C498" s="42"/>
    </row>
    <row r="499" ht="15">
      <c r="C499" s="42"/>
    </row>
    <row r="500" ht="15">
      <c r="C500" s="42"/>
    </row>
    <row r="501" ht="15">
      <c r="C501" s="42"/>
    </row>
    <row r="502" ht="15">
      <c r="C502" s="42"/>
    </row>
    <row r="503" ht="15">
      <c r="C503" s="42"/>
    </row>
    <row r="504" ht="15">
      <c r="C504" s="42"/>
    </row>
    <row r="505" ht="15">
      <c r="C505" s="42"/>
    </row>
    <row r="506" ht="15">
      <c r="C506" s="42"/>
    </row>
    <row r="507" ht="15">
      <c r="C507" s="42"/>
    </row>
    <row r="508" ht="15">
      <c r="C508" s="42"/>
    </row>
    <row r="509" ht="15">
      <c r="C509" s="42"/>
    </row>
    <row r="510" ht="15">
      <c r="C510" s="42"/>
    </row>
    <row r="511" ht="15">
      <c r="C511" s="42"/>
    </row>
    <row r="512" ht="15">
      <c r="C512" s="42"/>
    </row>
    <row r="513" ht="15">
      <c r="C513" s="42"/>
    </row>
    <row r="514" ht="15">
      <c r="C514" s="42"/>
    </row>
    <row r="515" ht="15">
      <c r="C515" s="42"/>
    </row>
    <row r="516" ht="15">
      <c r="C516" s="42"/>
    </row>
    <row r="517" ht="15">
      <c r="C517" s="42"/>
    </row>
    <row r="518" ht="15">
      <c r="C518" s="42"/>
    </row>
    <row r="519" ht="15">
      <c r="C519" s="42"/>
    </row>
    <row r="520" ht="15">
      <c r="C520" s="42"/>
    </row>
    <row r="521" ht="15">
      <c r="C521" s="42"/>
    </row>
    <row r="522" ht="15">
      <c r="C522" s="42"/>
    </row>
    <row r="523" ht="15">
      <c r="C523" s="42"/>
    </row>
    <row r="524" ht="15">
      <c r="C524" s="42"/>
    </row>
    <row r="525" ht="15">
      <c r="C525" s="42"/>
    </row>
    <row r="526" ht="15">
      <c r="C526" s="42"/>
    </row>
    <row r="527" ht="15">
      <c r="C527" s="42"/>
    </row>
    <row r="528" ht="15">
      <c r="C528" s="42"/>
    </row>
    <row r="529" ht="15">
      <c r="C529" s="42"/>
    </row>
    <row r="530" ht="15">
      <c r="C530" s="42"/>
    </row>
    <row r="531" ht="15">
      <c r="C531" s="42"/>
    </row>
    <row r="532" ht="15">
      <c r="C532" s="42"/>
    </row>
    <row r="533" ht="15">
      <c r="C533" s="42"/>
    </row>
    <row r="534" ht="15">
      <c r="C534" s="42"/>
    </row>
    <row r="535" ht="15">
      <c r="C535" s="42"/>
    </row>
    <row r="536" ht="15">
      <c r="C536" s="42"/>
    </row>
    <row r="537" ht="15">
      <c r="C537" s="42"/>
    </row>
    <row r="538" ht="15">
      <c r="C538" s="42"/>
    </row>
    <row r="539" ht="15">
      <c r="C539" s="42"/>
    </row>
    <row r="540" ht="15">
      <c r="C540" s="42"/>
    </row>
    <row r="541" ht="15">
      <c r="C541" s="42"/>
    </row>
    <row r="542" ht="15">
      <c r="C542" s="42"/>
    </row>
    <row r="543" ht="15">
      <c r="C543" s="42"/>
    </row>
    <row r="544" ht="15">
      <c r="C544" s="42"/>
    </row>
    <row r="545" ht="15">
      <c r="C545" s="42"/>
    </row>
    <row r="546" ht="15">
      <c r="C546" s="42"/>
    </row>
    <row r="547" ht="15">
      <c r="C547" s="42"/>
    </row>
    <row r="548" ht="15">
      <c r="C548" s="42"/>
    </row>
    <row r="549" ht="15">
      <c r="C549" s="42"/>
    </row>
    <row r="550" ht="15">
      <c r="C550" s="42"/>
    </row>
    <row r="551" ht="15">
      <c r="C551" s="42"/>
    </row>
    <row r="552" ht="15">
      <c r="C552" s="42"/>
    </row>
    <row r="553" ht="15">
      <c r="C553" s="42"/>
    </row>
    <row r="554" ht="15">
      <c r="C554" s="42"/>
    </row>
    <row r="555" ht="15">
      <c r="C555" s="42"/>
    </row>
    <row r="556" ht="15">
      <c r="C556" s="42"/>
    </row>
    <row r="557" ht="15">
      <c r="C557" s="42"/>
    </row>
    <row r="558" ht="15">
      <c r="C558" s="42"/>
    </row>
    <row r="559" ht="15">
      <c r="C559" s="42"/>
    </row>
    <row r="560" ht="15">
      <c r="C560" s="42"/>
    </row>
    <row r="561" ht="15">
      <c r="C561" s="42"/>
    </row>
    <row r="562" ht="15">
      <c r="C562" s="42"/>
    </row>
    <row r="563" ht="15">
      <c r="C563" s="42"/>
    </row>
    <row r="564" ht="15">
      <c r="C564" s="42"/>
    </row>
    <row r="565" ht="15">
      <c r="C565" s="42"/>
    </row>
    <row r="566" ht="15">
      <c r="C566" s="42"/>
    </row>
    <row r="567" ht="15">
      <c r="C567" s="42"/>
    </row>
    <row r="568" ht="15">
      <c r="C568" s="42"/>
    </row>
    <row r="569" ht="15">
      <c r="C569" s="42"/>
    </row>
    <row r="570" ht="15">
      <c r="C570" s="42"/>
    </row>
    <row r="571" ht="15">
      <c r="C571" s="42"/>
    </row>
    <row r="572" ht="15">
      <c r="C572" s="42"/>
    </row>
    <row r="573" ht="15">
      <c r="C573" s="42"/>
    </row>
    <row r="574" ht="15">
      <c r="C574" s="42"/>
    </row>
    <row r="575" ht="15">
      <c r="C575" s="42"/>
    </row>
    <row r="576" ht="15">
      <c r="C576" s="42"/>
    </row>
    <row r="577" ht="15">
      <c r="C577" s="42"/>
    </row>
    <row r="578" ht="15">
      <c r="C578" s="42"/>
    </row>
    <row r="579" ht="15">
      <c r="C579" s="42"/>
    </row>
    <row r="580" ht="15">
      <c r="C580" s="42"/>
    </row>
    <row r="581" ht="15">
      <c r="C581" s="42"/>
    </row>
    <row r="582" ht="15">
      <c r="C582" s="42"/>
    </row>
    <row r="583" ht="15">
      <c r="C583" s="42"/>
    </row>
    <row r="584" ht="15">
      <c r="C584" s="42"/>
    </row>
    <row r="585" ht="15">
      <c r="C585" s="42"/>
    </row>
    <row r="586" ht="15">
      <c r="C586" s="42"/>
    </row>
    <row r="587" ht="15">
      <c r="C587" s="42"/>
    </row>
    <row r="588" ht="15">
      <c r="C588" s="42"/>
    </row>
    <row r="589" ht="15">
      <c r="C589" s="42"/>
    </row>
    <row r="590" ht="15">
      <c r="C590" s="42"/>
    </row>
    <row r="591" ht="15">
      <c r="C591" s="42"/>
    </row>
    <row r="592" ht="15">
      <c r="C592" s="42"/>
    </row>
    <row r="593" ht="15">
      <c r="C593" s="42"/>
    </row>
    <row r="594" ht="15">
      <c r="C594" s="42"/>
    </row>
    <row r="595" ht="15">
      <c r="C595" s="42"/>
    </row>
    <row r="596" ht="15">
      <c r="C596" s="42"/>
    </row>
    <row r="597" ht="15">
      <c r="C597" s="42"/>
    </row>
    <row r="598" ht="15">
      <c r="C598" s="42"/>
    </row>
    <row r="599" ht="15">
      <c r="C599" s="4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spans="4:13" s="83" customFormat="1" ht="15">
      <c r="D768" s="45"/>
      <c r="E768" s="45"/>
      <c r="H768" s="45"/>
      <c r="I768" s="45"/>
      <c r="L768" s="45"/>
      <c r="M768" s="45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spans="4:13" s="83" customFormat="1" ht="15">
      <c r="D847" s="45"/>
      <c r="E847" s="45"/>
      <c r="H847" s="45"/>
      <c r="I847" s="45"/>
      <c r="L847" s="45"/>
      <c r="M847" s="45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  <row r="877" ht="15">
      <c r="C877" s="42"/>
    </row>
    <row r="878" ht="15">
      <c r="C878" s="42"/>
    </row>
    <row r="879" ht="15">
      <c r="C879" s="42"/>
    </row>
    <row r="880" ht="15">
      <c r="C880" s="42"/>
    </row>
    <row r="881" ht="15">
      <c r="C881" s="42"/>
    </row>
    <row r="882" ht="15">
      <c r="C882" s="42"/>
    </row>
    <row r="883" ht="15">
      <c r="C883" s="42"/>
    </row>
    <row r="884" ht="15">
      <c r="C884" s="42"/>
    </row>
    <row r="885" ht="15">
      <c r="C885" s="42"/>
    </row>
    <row r="886" ht="15">
      <c r="C886" s="42"/>
    </row>
    <row r="887" ht="15">
      <c r="C887" s="42"/>
    </row>
    <row r="888" ht="15">
      <c r="C888" s="42"/>
    </row>
    <row r="889" ht="15">
      <c r="C889" s="42"/>
    </row>
    <row r="890" ht="15">
      <c r="C890" s="42"/>
    </row>
    <row r="891" ht="15">
      <c r="C891" s="42"/>
    </row>
    <row r="892" ht="15">
      <c r="C892" s="42"/>
    </row>
    <row r="893" ht="15">
      <c r="C893" s="42"/>
    </row>
    <row r="894" ht="15">
      <c r="C894" s="42"/>
    </row>
    <row r="895" ht="15">
      <c r="C895" s="42"/>
    </row>
    <row r="896" ht="15">
      <c r="C896" s="42"/>
    </row>
    <row r="897" ht="15">
      <c r="C897" s="42"/>
    </row>
    <row r="898" ht="15">
      <c r="C898" s="42"/>
    </row>
    <row r="899" ht="15">
      <c r="C899" s="42"/>
    </row>
    <row r="900" ht="15">
      <c r="C900" s="42"/>
    </row>
    <row r="901" ht="15">
      <c r="C901" s="42"/>
    </row>
    <row r="902" ht="15">
      <c r="C902" s="42"/>
    </row>
    <row r="903" ht="15">
      <c r="C903" s="42"/>
    </row>
    <row r="904" ht="15">
      <c r="C904" s="42"/>
    </row>
    <row r="905" ht="15">
      <c r="C905" s="42"/>
    </row>
    <row r="906" ht="15">
      <c r="C906" s="42"/>
    </row>
    <row r="907" ht="15">
      <c r="C907" s="42"/>
    </row>
    <row r="908" ht="15">
      <c r="C908" s="42"/>
    </row>
    <row r="909" ht="15">
      <c r="C909" s="42"/>
    </row>
    <row r="910" ht="15">
      <c r="C910" s="42"/>
    </row>
    <row r="911" ht="15">
      <c r="C911" s="42"/>
    </row>
    <row r="912" ht="15">
      <c r="C912" s="42"/>
    </row>
    <row r="913" ht="15">
      <c r="C913" s="42"/>
    </row>
    <row r="914" ht="15">
      <c r="C914" s="42"/>
    </row>
    <row r="915" ht="15">
      <c r="C915" s="42"/>
    </row>
    <row r="916" ht="15">
      <c r="C916" s="42"/>
    </row>
    <row r="917" ht="15">
      <c r="C917" s="42"/>
    </row>
    <row r="918" ht="15">
      <c r="C918" s="42"/>
    </row>
    <row r="919" ht="15">
      <c r="C919" s="42"/>
    </row>
    <row r="920" ht="15">
      <c r="C920" s="42"/>
    </row>
    <row r="921" ht="15">
      <c r="C921" s="42"/>
    </row>
    <row r="922" ht="15">
      <c r="C922" s="42"/>
    </row>
    <row r="923" ht="15">
      <c r="C923" s="42"/>
    </row>
    <row r="924" ht="15">
      <c r="C924" s="42"/>
    </row>
    <row r="925" ht="15">
      <c r="C925" s="42"/>
    </row>
    <row r="926" ht="15">
      <c r="C926" s="42"/>
    </row>
    <row r="927" ht="15">
      <c r="C927" s="42"/>
    </row>
    <row r="928" ht="15">
      <c r="C928" s="42"/>
    </row>
    <row r="929" ht="15">
      <c r="C929" s="42"/>
    </row>
    <row r="930" ht="15">
      <c r="C930" s="42"/>
    </row>
    <row r="931" ht="15">
      <c r="C931" s="42"/>
    </row>
    <row r="932" ht="15">
      <c r="C932" s="42"/>
    </row>
    <row r="933" ht="15">
      <c r="C933" s="42"/>
    </row>
    <row r="934" ht="15">
      <c r="C934" s="42"/>
    </row>
    <row r="935" ht="15">
      <c r="C935" s="42"/>
    </row>
    <row r="936" ht="15">
      <c r="C936" s="42"/>
    </row>
    <row r="937" ht="15">
      <c r="C937" s="42"/>
    </row>
    <row r="938" ht="15">
      <c r="C938" s="42"/>
    </row>
    <row r="939" ht="15">
      <c r="C939" s="42"/>
    </row>
    <row r="940" ht="15">
      <c r="C940" s="42"/>
    </row>
    <row r="941" ht="15">
      <c r="C941" s="42"/>
    </row>
    <row r="942" ht="15">
      <c r="C942" s="42"/>
    </row>
    <row r="943" ht="15">
      <c r="C943" s="42"/>
    </row>
    <row r="944" ht="15">
      <c r="C944" s="42"/>
    </row>
    <row r="945" ht="15">
      <c r="C945" s="42"/>
    </row>
    <row r="946" ht="15">
      <c r="C946" s="42"/>
    </row>
    <row r="947" ht="15">
      <c r="C947" s="42"/>
    </row>
    <row r="948" ht="15">
      <c r="C948" s="42"/>
    </row>
    <row r="949" ht="15">
      <c r="C949" s="42"/>
    </row>
    <row r="950" ht="15">
      <c r="C950" s="42"/>
    </row>
    <row r="951" ht="15">
      <c r="C951" s="42"/>
    </row>
    <row r="952" ht="15">
      <c r="C952" s="42"/>
    </row>
    <row r="953" ht="15">
      <c r="C953" s="42"/>
    </row>
    <row r="954" ht="15">
      <c r="C954" s="42"/>
    </row>
    <row r="955" ht="15">
      <c r="C955" s="42"/>
    </row>
    <row r="956" ht="15">
      <c r="C956" s="42"/>
    </row>
    <row r="957" ht="15">
      <c r="C957" s="42"/>
    </row>
    <row r="958" ht="15">
      <c r="C958" s="42"/>
    </row>
    <row r="959" ht="15">
      <c r="C959" s="42"/>
    </row>
    <row r="960" ht="15">
      <c r="C960" s="42"/>
    </row>
    <row r="961" ht="15">
      <c r="C961" s="42"/>
    </row>
    <row r="962" ht="15">
      <c r="C962" s="42"/>
    </row>
    <row r="963" ht="15">
      <c r="C963" s="42"/>
    </row>
    <row r="964" ht="15">
      <c r="C964" s="42"/>
    </row>
    <row r="965" ht="15">
      <c r="C965" s="42"/>
    </row>
    <row r="966" ht="15">
      <c r="C966" s="42"/>
    </row>
    <row r="967" ht="15">
      <c r="C967" s="42"/>
    </row>
    <row r="968" ht="15">
      <c r="C968" s="42"/>
    </row>
    <row r="969" ht="15">
      <c r="C969" s="42"/>
    </row>
    <row r="970" ht="15">
      <c r="C970" s="42"/>
    </row>
    <row r="971" ht="15">
      <c r="C971" s="42"/>
    </row>
    <row r="972" ht="15">
      <c r="C972" s="42"/>
    </row>
    <row r="973" ht="15">
      <c r="C973" s="42"/>
    </row>
    <row r="974" ht="15">
      <c r="C974" s="42"/>
    </row>
    <row r="975" ht="15">
      <c r="C975" s="42"/>
    </row>
    <row r="976" ht="15">
      <c r="C976" s="42"/>
    </row>
    <row r="977" ht="15">
      <c r="C977" s="42"/>
    </row>
    <row r="978" ht="15">
      <c r="C978" s="42"/>
    </row>
    <row r="979" ht="15">
      <c r="C979" s="42"/>
    </row>
    <row r="980" ht="15">
      <c r="C980" s="42"/>
    </row>
    <row r="981" ht="15">
      <c r="C981" s="42"/>
    </row>
    <row r="982" ht="15">
      <c r="C982" s="42"/>
    </row>
    <row r="983" ht="15">
      <c r="C983" s="42"/>
    </row>
    <row r="984" ht="15">
      <c r="C984" s="42"/>
    </row>
    <row r="985" ht="15">
      <c r="C985" s="42"/>
    </row>
    <row r="986" ht="15">
      <c r="C986" s="42"/>
    </row>
    <row r="987" ht="15">
      <c r="C987" s="42"/>
    </row>
    <row r="988" ht="15">
      <c r="C988" s="42"/>
    </row>
    <row r="989" ht="15">
      <c r="C989" s="42"/>
    </row>
    <row r="990" ht="15">
      <c r="C990" s="42"/>
    </row>
    <row r="991" ht="15">
      <c r="C991" s="42"/>
    </row>
    <row r="992" ht="15">
      <c r="C992" s="42"/>
    </row>
    <row r="993" ht="15">
      <c r="C993" s="42"/>
    </row>
    <row r="994" ht="15">
      <c r="C994" s="42"/>
    </row>
    <row r="995" ht="15">
      <c r="C995" s="42"/>
    </row>
    <row r="996" ht="15">
      <c r="C996" s="42"/>
    </row>
    <row r="997" ht="15">
      <c r="C997" s="42"/>
    </row>
    <row r="998" ht="15">
      <c r="C998" s="42"/>
    </row>
    <row r="999" ht="15">
      <c r="C999" s="42"/>
    </row>
    <row r="1000" ht="15">
      <c r="C1000" s="42"/>
    </row>
    <row r="1001" ht="15">
      <c r="C1001" s="42"/>
    </row>
    <row r="1002" ht="15">
      <c r="C1002" s="42"/>
    </row>
    <row r="1003" ht="15">
      <c r="C1003" s="42"/>
    </row>
    <row r="1004" ht="15">
      <c r="C1004" s="42"/>
    </row>
    <row r="1005" ht="15">
      <c r="C1005" s="42"/>
    </row>
    <row r="1006" ht="15">
      <c r="C1006" s="42"/>
    </row>
    <row r="1007" ht="15">
      <c r="C1007" s="42"/>
    </row>
    <row r="1008" ht="15">
      <c r="C1008" s="42"/>
    </row>
    <row r="1009" ht="15">
      <c r="C1009" s="42"/>
    </row>
    <row r="1010" ht="15">
      <c r="C1010" s="42"/>
    </row>
    <row r="1011" ht="15">
      <c r="C1011" s="42"/>
    </row>
    <row r="1012" ht="15">
      <c r="C1012" s="42"/>
    </row>
    <row r="1013" ht="15">
      <c r="C1013" s="42"/>
    </row>
    <row r="1014" ht="15">
      <c r="C1014" s="42"/>
    </row>
    <row r="1015" ht="15">
      <c r="C1015" s="42"/>
    </row>
    <row r="1016" ht="15">
      <c r="C1016" s="42"/>
    </row>
    <row r="1017" ht="15">
      <c r="C1017" s="42"/>
    </row>
    <row r="1018" ht="15">
      <c r="C1018" s="42"/>
    </row>
    <row r="1019" ht="15">
      <c r="C1019" s="42"/>
    </row>
    <row r="1020" ht="15">
      <c r="C1020" s="42"/>
    </row>
    <row r="1021" ht="15">
      <c r="C1021" s="42"/>
    </row>
    <row r="1022" ht="15">
      <c r="C1022" s="42"/>
    </row>
    <row r="1023" ht="15">
      <c r="C1023" s="42"/>
    </row>
    <row r="1024" ht="15">
      <c r="C1024" s="42"/>
    </row>
    <row r="1025" ht="15">
      <c r="C1025" s="42"/>
    </row>
    <row r="1026" ht="15">
      <c r="C1026" s="42"/>
    </row>
    <row r="1027" ht="15">
      <c r="C1027" s="42"/>
    </row>
    <row r="1028" ht="15">
      <c r="C1028" s="42"/>
    </row>
    <row r="1029" ht="15">
      <c r="C1029" s="42"/>
    </row>
    <row r="1030" ht="15">
      <c r="C1030" s="42"/>
    </row>
    <row r="1031" ht="15">
      <c r="C1031" s="42"/>
    </row>
    <row r="1032" ht="15">
      <c r="C1032" s="42"/>
    </row>
    <row r="1033" ht="15">
      <c r="C1033" s="42"/>
    </row>
    <row r="1034" ht="15">
      <c r="C1034" s="42"/>
    </row>
    <row r="1035" ht="15">
      <c r="C1035" s="42"/>
    </row>
    <row r="1036" ht="15">
      <c r="C1036" s="42"/>
    </row>
    <row r="1037" ht="15">
      <c r="C1037" s="42"/>
    </row>
    <row r="1038" ht="15">
      <c r="C1038" s="42"/>
    </row>
    <row r="1039" ht="15">
      <c r="C1039" s="42"/>
    </row>
    <row r="1040" ht="15">
      <c r="C1040" s="42"/>
    </row>
    <row r="1041" ht="15">
      <c r="C1041" s="42"/>
    </row>
    <row r="1042" ht="15">
      <c r="C1042" s="42"/>
    </row>
    <row r="1043" ht="15">
      <c r="C1043" s="42"/>
    </row>
    <row r="1044" ht="15">
      <c r="C1044" s="42"/>
    </row>
    <row r="1045" ht="15">
      <c r="C1045" s="42"/>
    </row>
    <row r="1046" ht="15">
      <c r="C1046" s="42"/>
    </row>
    <row r="1047" ht="15">
      <c r="C1047" s="42"/>
    </row>
    <row r="1048" ht="15">
      <c r="C1048" s="42"/>
    </row>
    <row r="1049" ht="15">
      <c r="C1049" s="42"/>
    </row>
    <row r="1050" ht="15">
      <c r="C1050" s="42"/>
    </row>
    <row r="1051" ht="15">
      <c r="C1051" s="42"/>
    </row>
    <row r="1052" ht="15">
      <c r="C1052" s="42"/>
    </row>
    <row r="1053" ht="15">
      <c r="C1053" s="42"/>
    </row>
    <row r="1054" ht="15">
      <c r="C1054" s="42"/>
    </row>
    <row r="1055" ht="15">
      <c r="C1055" s="42"/>
    </row>
    <row r="1056" ht="15">
      <c r="C1056" s="42"/>
    </row>
    <row r="1057" ht="15">
      <c r="C1057" s="42"/>
    </row>
    <row r="1058" ht="15">
      <c r="C1058" s="42"/>
    </row>
    <row r="1059" ht="15">
      <c r="C1059" s="42"/>
    </row>
    <row r="1060" ht="15">
      <c r="C1060" s="42"/>
    </row>
    <row r="1061" ht="15">
      <c r="C1061" s="42"/>
    </row>
    <row r="1062" ht="15">
      <c r="C1062" s="42"/>
    </row>
    <row r="1063" ht="15">
      <c r="C1063" s="42"/>
    </row>
    <row r="1064" ht="15">
      <c r="C1064" s="42"/>
    </row>
    <row r="1065" ht="15">
      <c r="C1065" s="42"/>
    </row>
    <row r="1066" ht="15">
      <c r="C1066" s="42"/>
    </row>
    <row r="1067" ht="15">
      <c r="C1067" s="42"/>
    </row>
    <row r="1068" ht="15">
      <c r="C1068" s="42"/>
    </row>
    <row r="1069" ht="15">
      <c r="C1069" s="42"/>
    </row>
    <row r="1070" ht="15">
      <c r="C1070" s="42"/>
    </row>
    <row r="1071" ht="15">
      <c r="C1071" s="42"/>
    </row>
    <row r="1072" ht="15">
      <c r="C1072" s="42"/>
    </row>
    <row r="1073" ht="15">
      <c r="C1073" s="42"/>
    </row>
    <row r="1074" ht="15">
      <c r="C1074" s="42"/>
    </row>
    <row r="1075" ht="15">
      <c r="C1075" s="42"/>
    </row>
    <row r="1076" ht="15">
      <c r="C1076" s="42"/>
    </row>
    <row r="1077" ht="15">
      <c r="C1077" s="42"/>
    </row>
    <row r="1078" ht="15">
      <c r="C1078" s="42"/>
    </row>
    <row r="1079" ht="15">
      <c r="C1079" s="42"/>
    </row>
    <row r="1080" ht="15">
      <c r="C1080" s="42"/>
    </row>
    <row r="1081" ht="15">
      <c r="C1081" s="42"/>
    </row>
    <row r="1082" ht="15">
      <c r="C1082" s="42"/>
    </row>
    <row r="1083" ht="15">
      <c r="C1083" s="42"/>
    </row>
    <row r="1084" ht="15">
      <c r="C1084" s="42"/>
    </row>
    <row r="1085" ht="15">
      <c r="C1085" s="42"/>
    </row>
    <row r="1086" ht="15">
      <c r="C1086" s="42"/>
    </row>
    <row r="1087" ht="15">
      <c r="C1087" s="42"/>
    </row>
    <row r="1088" ht="15">
      <c r="C1088" s="42"/>
    </row>
    <row r="1089" ht="15">
      <c r="C1089" s="42"/>
    </row>
    <row r="1090" ht="15">
      <c r="C1090" s="42"/>
    </row>
    <row r="1091" ht="15">
      <c r="C1091" s="42"/>
    </row>
    <row r="1092" ht="15">
      <c r="C1092" s="42"/>
    </row>
    <row r="1093" ht="15">
      <c r="C1093" s="42"/>
    </row>
    <row r="1094" ht="15">
      <c r="C1094" s="42"/>
    </row>
    <row r="1095" ht="15">
      <c r="C1095" s="42"/>
    </row>
    <row r="1096" ht="15">
      <c r="C1096" s="42"/>
    </row>
    <row r="1097" ht="15">
      <c r="C1097" s="42"/>
    </row>
    <row r="1098" ht="15">
      <c r="C1098" s="42"/>
    </row>
    <row r="1099" ht="15">
      <c r="C1099" s="42"/>
    </row>
    <row r="1100" ht="15">
      <c r="C1100" s="42"/>
    </row>
    <row r="1101" ht="15">
      <c r="C1101" s="42"/>
    </row>
    <row r="1102" ht="15">
      <c r="C1102" s="42"/>
    </row>
    <row r="1103" ht="15">
      <c r="C1103" s="42"/>
    </row>
    <row r="1104" ht="15">
      <c r="C1104" s="42"/>
    </row>
    <row r="1105" ht="15">
      <c r="C1105" s="42"/>
    </row>
    <row r="1106" ht="15">
      <c r="C1106" s="42"/>
    </row>
    <row r="1107" ht="15">
      <c r="C1107" s="42"/>
    </row>
    <row r="1108" ht="15">
      <c r="C1108" s="42"/>
    </row>
    <row r="1109" ht="15">
      <c r="C1109" s="42"/>
    </row>
    <row r="1110" ht="15">
      <c r="C1110" s="42"/>
    </row>
    <row r="1111" ht="15">
      <c r="C1111" s="42"/>
    </row>
    <row r="1112" ht="15">
      <c r="C1112" s="42"/>
    </row>
    <row r="1113" ht="15">
      <c r="C1113" s="42"/>
    </row>
    <row r="1114" ht="15">
      <c r="C1114" s="42"/>
    </row>
    <row r="1115" ht="15">
      <c r="C1115" s="42"/>
    </row>
    <row r="1116" ht="15">
      <c r="C1116" s="42"/>
    </row>
    <row r="1117" ht="15">
      <c r="C1117" s="42"/>
    </row>
    <row r="1118" ht="15">
      <c r="C1118" s="42"/>
    </row>
    <row r="1119" ht="15">
      <c r="C1119" s="42"/>
    </row>
    <row r="1120" ht="15">
      <c r="C1120" s="42"/>
    </row>
    <row r="1121" ht="15">
      <c r="C1121" s="42"/>
    </row>
    <row r="1122" ht="15">
      <c r="C1122" s="42"/>
    </row>
    <row r="1123" ht="15">
      <c r="C1123" s="42"/>
    </row>
  </sheetData>
  <mergeCells count="18">
    <mergeCell ref="A53:C53"/>
    <mergeCell ref="A54:C54"/>
    <mergeCell ref="A55:C55"/>
    <mergeCell ref="A59:C59"/>
    <mergeCell ref="A60:C60"/>
    <mergeCell ref="A61:C61"/>
    <mergeCell ref="B66:C66"/>
    <mergeCell ref="B67:C67"/>
    <mergeCell ref="B68:C68"/>
    <mergeCell ref="B69:C69"/>
    <mergeCell ref="B70:C70"/>
    <mergeCell ref="B71:C71"/>
    <mergeCell ref="B77:C77"/>
    <mergeCell ref="B78:C78"/>
    <mergeCell ref="B73:C73"/>
    <mergeCell ref="B74:C74"/>
    <mergeCell ref="B75:C75"/>
    <mergeCell ref="B76:C76"/>
  </mergeCells>
  <conditionalFormatting sqref="L50:M52 E54 I54 D51:D52 H50:H52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L2:M2 L48:M49 H3:H49 E46 D2:E2 H2:I2 D3:D49 L3:L47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E3:E45 E47:E52 I3:I52 M3:M47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C3:C47 K3:K47 G3:G40 G42:G47">
    <cfRule type="expression" priority="9" dxfId="3" stopIfTrue="1">
      <formula>(E3)="Y"</formula>
    </cfRule>
    <cfRule type="expression" priority="10" dxfId="4" stopIfTrue="1">
      <formula>(E3)="D"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lilinli</cp:lastModifiedBy>
  <dcterms:created xsi:type="dcterms:W3CDTF">2005-06-30T07:36:26Z</dcterms:created>
  <dcterms:modified xsi:type="dcterms:W3CDTF">2011-01-25T17:03:02Z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