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2" yWindow="2748" windowWidth="7476" windowHeight="5796" tabRatio="878" activeTab="0"/>
  </bookViews>
  <sheets>
    <sheet name="總表" sheetId="1" r:id="rId1"/>
    <sheet name="1026晚宴" sheetId="2" r:id="rId2"/>
    <sheet name="1027宜蘭名單" sheetId="3" r:id="rId3"/>
    <sheet name="1029京都旅遊" sheetId="4" r:id="rId4"/>
  </sheets>
  <definedNames>
    <definedName name="_xlnm._FilterDatabase" localSheetId="1" hidden="1">'1026晚宴'!$A$1:$G$92</definedName>
  </definedNames>
  <calcPr fullCalcOnLoad="1"/>
</workbook>
</file>

<file path=xl/sharedStrings.xml><?xml version="1.0" encoding="utf-8"?>
<sst xmlns="http://schemas.openxmlformats.org/spreadsheetml/2006/main" count="784" uniqueCount="470">
  <si>
    <t>李孟驥</t>
  </si>
  <si>
    <t>王寸久</t>
  </si>
  <si>
    <t>謝金森</t>
  </si>
  <si>
    <t>張景平</t>
  </si>
  <si>
    <t>張鳳儀</t>
  </si>
  <si>
    <t>李天佑</t>
  </si>
  <si>
    <t>徐韶英</t>
  </si>
  <si>
    <t>王台衡</t>
  </si>
  <si>
    <t>楊琪徵</t>
  </si>
  <si>
    <t>楊浴復</t>
  </si>
  <si>
    <t>楊美齡</t>
  </si>
  <si>
    <t>壽明蕙</t>
  </si>
  <si>
    <t>周露露</t>
  </si>
  <si>
    <t>張介文</t>
  </si>
  <si>
    <t>詹周翠蓮</t>
  </si>
  <si>
    <t>俞懿範</t>
  </si>
  <si>
    <t>沈中楫</t>
  </si>
  <si>
    <t>張方立</t>
  </si>
  <si>
    <t>鄭又慧</t>
  </si>
  <si>
    <t>秦長強</t>
  </si>
  <si>
    <t>冷傳琴</t>
  </si>
  <si>
    <t>佘義賢</t>
  </si>
  <si>
    <t>謝國松</t>
  </si>
  <si>
    <t>謝娟娟</t>
  </si>
  <si>
    <t>郭承裕</t>
  </si>
  <si>
    <t>林秀華</t>
  </si>
  <si>
    <t>張鴻基</t>
  </si>
  <si>
    <t>馬濟華</t>
  </si>
  <si>
    <t>鄭碧雲</t>
  </si>
  <si>
    <t>林嬋娟</t>
  </si>
  <si>
    <t>吳貞貞</t>
  </si>
  <si>
    <t>儲蔚</t>
  </si>
  <si>
    <t>嚴允寧</t>
  </si>
  <si>
    <t>許瓊華</t>
  </si>
  <si>
    <t>王鳳翥</t>
  </si>
  <si>
    <t>謝麗美</t>
  </si>
  <si>
    <t>林菱莉</t>
  </si>
  <si>
    <t>唐菁</t>
  </si>
  <si>
    <t>楊樹恩</t>
  </si>
  <si>
    <t>茍嘉陵</t>
  </si>
  <si>
    <t>林素芬</t>
  </si>
  <si>
    <t>組別</t>
  </si>
  <si>
    <t>組別</t>
  </si>
  <si>
    <t>工管</t>
  </si>
  <si>
    <t>序號</t>
  </si>
  <si>
    <t>姓名</t>
  </si>
  <si>
    <t>親友</t>
  </si>
  <si>
    <t>郭台生</t>
  </si>
  <si>
    <t>國貿</t>
  </si>
  <si>
    <t>2  3</t>
  </si>
  <si>
    <t>顧苔華</t>
  </si>
  <si>
    <t>劉美利</t>
  </si>
  <si>
    <t>4  5</t>
  </si>
  <si>
    <t xml:space="preserve">7  8 </t>
  </si>
  <si>
    <t>杜愛葆</t>
  </si>
  <si>
    <t>饒大衛</t>
  </si>
  <si>
    <t>10  11</t>
  </si>
  <si>
    <t>欒大瑜</t>
  </si>
  <si>
    <t>王紹裘</t>
  </si>
  <si>
    <t>12  13</t>
  </si>
  <si>
    <t>張哲朗</t>
  </si>
  <si>
    <t>14  15</t>
  </si>
  <si>
    <t>16   17</t>
  </si>
  <si>
    <t>曾清傳</t>
  </si>
  <si>
    <t>魏明月</t>
  </si>
  <si>
    <t>18  19</t>
  </si>
  <si>
    <t>舒琳琳</t>
  </si>
  <si>
    <t>王文暉</t>
  </si>
  <si>
    <t>20  21</t>
  </si>
  <si>
    <t>22 23</t>
  </si>
  <si>
    <t>李　莉</t>
  </si>
  <si>
    <t>24   25</t>
  </si>
  <si>
    <t>金英澤</t>
  </si>
  <si>
    <t>26   27</t>
  </si>
  <si>
    <t>29   30</t>
  </si>
  <si>
    <t>張春媛</t>
  </si>
  <si>
    <t>唐淑琪</t>
  </si>
  <si>
    <t>32   33</t>
  </si>
  <si>
    <t>34   35</t>
  </si>
  <si>
    <t>陳道明</t>
  </si>
  <si>
    <t>36   37</t>
  </si>
  <si>
    <t>38   39</t>
  </si>
  <si>
    <t>40   41</t>
  </si>
  <si>
    <t>42   43</t>
  </si>
  <si>
    <t>方慧君</t>
  </si>
  <si>
    <t>林象新</t>
  </si>
  <si>
    <t>張歐正德</t>
  </si>
  <si>
    <t>46   47</t>
  </si>
  <si>
    <t>Kenneth Gross</t>
  </si>
  <si>
    <t>48   49</t>
  </si>
  <si>
    <t>50   51</t>
  </si>
  <si>
    <t>張毅涵</t>
  </si>
  <si>
    <t>52   53</t>
  </si>
  <si>
    <t>陳淑真</t>
  </si>
  <si>
    <t>54   55</t>
  </si>
  <si>
    <t>母：謝嚴寶連</t>
  </si>
  <si>
    <t>56   57</t>
  </si>
  <si>
    <t>統計日</t>
  </si>
  <si>
    <t>陳興穗</t>
  </si>
  <si>
    <t>周大維</t>
  </si>
  <si>
    <t>洪能仕</t>
  </si>
  <si>
    <t>鄭榮森</t>
  </si>
  <si>
    <t>王瓊芝</t>
  </si>
  <si>
    <t>劉玉山</t>
  </si>
  <si>
    <t>蔡鴻坤</t>
  </si>
  <si>
    <t>蔡金川</t>
  </si>
  <si>
    <t>李慰遲</t>
  </si>
  <si>
    <t>鄭金德</t>
  </si>
  <si>
    <t>蔡明興</t>
  </si>
  <si>
    <t>李春香</t>
  </si>
  <si>
    <t>吳琮璠</t>
  </si>
  <si>
    <t>林正中</t>
  </si>
  <si>
    <t>江偉源</t>
  </si>
  <si>
    <t>林麗珠</t>
  </si>
  <si>
    <t>徐信群</t>
  </si>
  <si>
    <t>林美娜</t>
  </si>
  <si>
    <t>張立荃</t>
  </si>
  <si>
    <t>何宗華</t>
  </si>
  <si>
    <t>資振美</t>
  </si>
  <si>
    <t>superlillylee@yahoo.com</t>
  </si>
  <si>
    <t>hitstwn@ms9.hinet.net</t>
  </si>
  <si>
    <t>yuehl@yahoo.com</t>
  </si>
  <si>
    <t>0911-258-636</t>
  </si>
  <si>
    <t>wilma_wei@compal.com</t>
  </si>
  <si>
    <t>0970-395097</t>
  </si>
  <si>
    <t>taiskuo@gmail.com</t>
  </si>
  <si>
    <t>jensen.hsieh@yahoo.com</t>
  </si>
  <si>
    <t>jackchang@dachan.com.cn</t>
  </si>
  <si>
    <t>bravoeddie@gmail.com</t>
  </si>
  <si>
    <t>01-713-932-9257</t>
  </si>
  <si>
    <t>cindyyoung99@gmail.com</t>
  </si>
  <si>
    <t>02-2666-0322</t>
  </si>
  <si>
    <t>lp@airmate-china.net</t>
  </si>
  <si>
    <t>86-21-5878-3873</t>
  </si>
  <si>
    <t>meeiling@gmail.com</t>
  </si>
  <si>
    <t>1-770-578-0652</t>
  </si>
  <si>
    <t>ishou@adth.com</t>
  </si>
  <si>
    <t>0989-037-318</t>
  </si>
  <si>
    <t>jchou@tsmc.com</t>
  </si>
  <si>
    <t>02-2345-5037</t>
  </si>
  <si>
    <t>jiewen.chang@gmail.com</t>
  </si>
  <si>
    <t>1-717-633-5168</t>
  </si>
  <si>
    <t>janst@comcast.net</t>
  </si>
  <si>
    <t>0918-859-950</t>
  </si>
  <si>
    <t>yuifan888@gmail.com</t>
  </si>
  <si>
    <t>1-909-319-4003</t>
  </si>
  <si>
    <t>fangleec@gmail.com</t>
  </si>
  <si>
    <t>07-552-5827</t>
  </si>
  <si>
    <t>ccchin@cm.nsysu.edu.tw</t>
  </si>
  <si>
    <t>818-545-3763</t>
  </si>
  <si>
    <t>charlene.leng@lausd.net</t>
  </si>
  <si>
    <t>02-2765-6443</t>
  </si>
  <si>
    <t>joseph.cpa@msa.hinet.net</t>
  </si>
  <si>
    <t>047775@mail.bot.com.tw</t>
  </si>
  <si>
    <t>chenyu.kuo@gmail.com</t>
  </si>
  <si>
    <t>sullivju@lvhome.com</t>
  </si>
  <si>
    <t>photeus@ms27.hinet.net</t>
  </si>
  <si>
    <t>meiwheilin@yahoo.com.tw</t>
  </si>
  <si>
    <t>lillian.lin@sinopac.com</t>
  </si>
  <si>
    <t>02-2248-0008</t>
  </si>
  <si>
    <t>chuwei@feb.gov.tw</t>
  </si>
  <si>
    <t>02-2533-3462</t>
  </si>
  <si>
    <t>yenn@tpts5.seed.net.tw</t>
  </si>
  <si>
    <t>06-590-5926</t>
  </si>
  <si>
    <t>cere.hsu@msa.hinet.net</t>
  </si>
  <si>
    <t>2749-2368</t>
  </si>
  <si>
    <t>hsieh_vickie@gmail.com</t>
  </si>
  <si>
    <t>2706-7417</t>
  </si>
  <si>
    <t>linglih@gmail.com</t>
  </si>
  <si>
    <t>516-385-8682</t>
  </si>
  <si>
    <t>chia.ling@live.com</t>
  </si>
  <si>
    <t>張秀珩</t>
  </si>
  <si>
    <t>李有田</t>
  </si>
  <si>
    <t>黃湘綾</t>
  </si>
  <si>
    <t>陳博修</t>
  </si>
  <si>
    <t>楊適君</t>
  </si>
  <si>
    <r>
      <t>車</t>
    </r>
    <r>
      <rPr>
        <sz val="12"/>
        <color indexed="8"/>
        <rFont val="Times New Roman"/>
        <family val="1"/>
      </rPr>
      <t xml:space="preserve">    </t>
    </r>
    <r>
      <rPr>
        <sz val="12"/>
        <color indexed="8"/>
        <rFont val="新細明體"/>
        <family val="1"/>
      </rPr>
      <t>利</t>
    </r>
  </si>
  <si>
    <r>
      <t>張方立【</t>
    </r>
    <r>
      <rPr>
        <sz val="12"/>
        <color indexed="8"/>
        <rFont val="Times New Roman"/>
        <family val="1"/>
      </rPr>
      <t>JOIN TOUR</t>
    </r>
    <r>
      <rPr>
        <sz val="12"/>
        <color indexed="8"/>
        <rFont val="新細明體"/>
        <family val="1"/>
      </rPr>
      <t>】</t>
    </r>
  </si>
  <si>
    <r>
      <t>杭國宏【</t>
    </r>
    <r>
      <rPr>
        <sz val="12"/>
        <color indexed="8"/>
        <rFont val="Times New Roman"/>
        <family val="1"/>
      </rPr>
      <t>JOIN TOUR</t>
    </r>
    <r>
      <rPr>
        <sz val="12"/>
        <color indexed="8"/>
        <rFont val="新細明體"/>
        <family val="1"/>
      </rPr>
      <t>】</t>
    </r>
  </si>
  <si>
    <r>
      <t>8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新細明體"/>
        <family val="1"/>
      </rPr>
      <t>日</t>
    </r>
  </si>
  <si>
    <t>李　英</t>
  </si>
  <si>
    <t>合計</t>
  </si>
  <si>
    <t>同學</t>
  </si>
  <si>
    <t>親友</t>
  </si>
  <si>
    <t>國貿</t>
  </si>
  <si>
    <t>工管</t>
  </si>
  <si>
    <t>會計</t>
  </si>
  <si>
    <t>銀行</t>
  </si>
  <si>
    <t>總計</t>
  </si>
  <si>
    <r>
      <t>10/26</t>
    </r>
    <r>
      <rPr>
        <sz val="12"/>
        <rFont val="新細明體"/>
        <family val="1"/>
      </rPr>
      <t>晚宴</t>
    </r>
  </si>
  <si>
    <r>
      <t>10/27-28</t>
    </r>
    <r>
      <rPr>
        <sz val="12"/>
        <rFont val="新細明體"/>
        <family val="1"/>
      </rPr>
      <t>宜蘭</t>
    </r>
  </si>
  <si>
    <r>
      <t>10/29-11/2</t>
    </r>
    <r>
      <rPr>
        <sz val="12"/>
        <rFont val="新細明體"/>
        <family val="1"/>
      </rPr>
      <t>京都</t>
    </r>
  </si>
  <si>
    <r>
      <t>86</t>
    </r>
    <r>
      <rPr>
        <sz val="12"/>
        <rFont val="新細明體"/>
        <family val="1"/>
      </rPr>
      <t>人類</t>
    </r>
  </si>
  <si>
    <r>
      <t>75</t>
    </r>
    <r>
      <rPr>
        <sz val="12"/>
        <rFont val="新細明體"/>
        <family val="1"/>
      </rPr>
      <t>商學工管</t>
    </r>
  </si>
  <si>
    <t>吳似蘭</t>
  </si>
  <si>
    <t>會計</t>
  </si>
  <si>
    <t>國貿</t>
  </si>
  <si>
    <t>許淑麗</t>
  </si>
  <si>
    <t>娥舟文茂</t>
  </si>
  <si>
    <t>曾垂紀</t>
  </si>
  <si>
    <t>張憲君</t>
  </si>
  <si>
    <t>楊任徵</t>
  </si>
  <si>
    <t>原住單人改雙人，10/8刷6222</t>
  </si>
  <si>
    <t>37-38</t>
  </si>
  <si>
    <t>雙人一大床</t>
  </si>
  <si>
    <t>地中海</t>
  </si>
  <si>
    <t>5600*2</t>
  </si>
  <si>
    <t>9/10刷11424</t>
  </si>
  <si>
    <t>66</t>
  </si>
  <si>
    <t>蔡鴻坤</t>
  </si>
  <si>
    <t>10/27宜蘭一日遊/自行開車</t>
  </si>
  <si>
    <t>X</t>
  </si>
  <si>
    <t>1800*1</t>
  </si>
  <si>
    <t>10/27現付</t>
  </si>
  <si>
    <t>67</t>
  </si>
  <si>
    <t>蔡金川</t>
  </si>
  <si>
    <t>68-69</t>
  </si>
  <si>
    <t>李慰遲</t>
  </si>
  <si>
    <t>張秀珩</t>
  </si>
  <si>
    <t>晨景</t>
  </si>
  <si>
    <t>6100*2</t>
  </si>
  <si>
    <t>10/8已匯12200</t>
  </si>
  <si>
    <t>4-8</t>
  </si>
  <si>
    <t>陳映麗、謝芳春</t>
  </si>
  <si>
    <t>0916-203-875</t>
  </si>
  <si>
    <t>jesseivy@ms25.hinet.net</t>
  </si>
  <si>
    <t>雙人雙床</t>
  </si>
  <si>
    <t>國貿</t>
  </si>
  <si>
    <t>希格瑪花園城堡</t>
  </si>
  <si>
    <t>科佩</t>
  </si>
  <si>
    <r>
      <t>5</t>
    </r>
    <r>
      <rPr>
        <sz val="12"/>
        <rFont val="新細明體"/>
        <family val="1"/>
      </rPr>
      <t>600*3</t>
    </r>
  </si>
  <si>
    <t>8/27匯29000</t>
  </si>
  <si>
    <t>張翠棗、盧明忠</t>
  </si>
  <si>
    <t>佩納</t>
  </si>
  <si>
    <r>
      <t>6</t>
    </r>
    <r>
      <rPr>
        <sz val="12"/>
        <rFont val="新細明體"/>
        <family val="1"/>
      </rPr>
      <t>100*2</t>
    </r>
  </si>
  <si>
    <r>
      <t>3</t>
    </r>
    <r>
      <rPr>
        <sz val="12"/>
        <rFont val="新細明體"/>
        <family val="1"/>
      </rPr>
      <t>9</t>
    </r>
  </si>
  <si>
    <r>
      <t xml:space="preserve">雙人雙床 </t>
    </r>
    <r>
      <rPr>
        <sz val="12"/>
        <rFont val="新細明體"/>
        <family val="1"/>
      </rPr>
      <t xml:space="preserve">                 B</t>
    </r>
  </si>
  <si>
    <t>海德</t>
  </si>
  <si>
    <t>6500*1</t>
  </si>
  <si>
    <t>9/25刷13260</t>
  </si>
  <si>
    <r>
      <t>6</t>
    </r>
    <r>
      <rPr>
        <sz val="12"/>
        <rFont val="新細明體"/>
        <family val="1"/>
      </rPr>
      <t>0</t>
    </r>
  </si>
  <si>
    <t>0910-085037</t>
  </si>
  <si>
    <r>
      <t xml:space="preserve">雙人雙床                  </t>
    </r>
    <r>
      <rPr>
        <sz val="12"/>
        <rFont val="新細明體"/>
        <family val="1"/>
      </rPr>
      <t>B</t>
    </r>
  </si>
  <si>
    <t>40-42</t>
  </si>
  <si>
    <t>葉淳平  郭哲昂</t>
  </si>
  <si>
    <t>0960-668210</t>
  </si>
  <si>
    <t>寧芬</t>
  </si>
  <si>
    <t>6100*2+3000*1</t>
  </si>
  <si>
    <t>9/25刷15504</t>
  </si>
  <si>
    <t>43</t>
  </si>
  <si>
    <t>單人房一大床</t>
  </si>
  <si>
    <t>香波</t>
  </si>
  <si>
    <t>7500*1</t>
  </si>
  <si>
    <t>已匯7500 (9/9與9/16其中一筆)</t>
  </si>
  <si>
    <t>44-45</t>
  </si>
  <si>
    <t>黃湘綾</t>
  </si>
  <si>
    <t>0929-155996</t>
  </si>
  <si>
    <t>布達  10/11取消</t>
  </si>
  <si>
    <t>1800*2</t>
  </si>
  <si>
    <r>
      <t>9/3刷12444，</t>
    </r>
    <r>
      <rPr>
        <sz val="12"/>
        <color indexed="12"/>
        <rFont val="新細明體"/>
        <family val="1"/>
      </rPr>
      <t>10/8郭'r來電參加10/27，已退刷5039</t>
    </r>
  </si>
  <si>
    <t>46-47</t>
  </si>
  <si>
    <t>陳世垚</t>
  </si>
  <si>
    <t>0919-516-814</t>
  </si>
  <si>
    <t>julie.chen@gmail.com</t>
  </si>
  <si>
    <t>昔濃</t>
  </si>
  <si>
    <t>6500*2</t>
  </si>
  <si>
    <t>9/9匯13000</t>
  </si>
  <si>
    <r>
      <t>4</t>
    </r>
    <r>
      <rPr>
        <sz val="12"/>
        <rFont val="新細明體"/>
        <family val="1"/>
      </rPr>
      <t>8</t>
    </r>
  </si>
  <si>
    <t>陳行慧</t>
  </si>
  <si>
    <t>0928-897465</t>
  </si>
  <si>
    <r>
      <t xml:space="preserve">雙人一大床+1床      </t>
    </r>
    <r>
      <rPr>
        <sz val="12"/>
        <rFont val="新細明體"/>
        <family val="1"/>
      </rPr>
      <t>C</t>
    </r>
  </si>
  <si>
    <t>愛丁</t>
  </si>
  <si>
    <t>6100*1</t>
  </si>
  <si>
    <t>9/1匯6100</t>
  </si>
  <si>
    <r>
      <t>4</t>
    </r>
    <r>
      <rPr>
        <sz val="12"/>
        <rFont val="新細明體"/>
        <family val="1"/>
      </rPr>
      <t>9</t>
    </r>
  </si>
  <si>
    <t>0912-028679</t>
  </si>
  <si>
    <t>9/12匯6100</t>
  </si>
  <si>
    <t>50</t>
  </si>
  <si>
    <t>銀行</t>
  </si>
  <si>
    <t>德隆行館</t>
  </si>
  <si>
    <t>埃及</t>
  </si>
  <si>
    <t>51</t>
  </si>
  <si>
    <r>
      <t xml:space="preserve">雙人雙床 </t>
    </r>
    <r>
      <rPr>
        <sz val="12"/>
        <rFont val="新細明體"/>
        <family val="1"/>
      </rPr>
      <t xml:space="preserve">                 </t>
    </r>
    <r>
      <rPr>
        <sz val="12"/>
        <rFont val="新細明體"/>
        <family val="1"/>
      </rPr>
      <t>D</t>
    </r>
  </si>
  <si>
    <t>禪風</t>
  </si>
  <si>
    <t>9/16匯6500</t>
  </si>
  <si>
    <t>52</t>
  </si>
  <si>
    <t>9/25刷6630</t>
  </si>
  <si>
    <t>53</t>
  </si>
  <si>
    <t>印度</t>
  </si>
  <si>
    <r>
      <t>7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00*1</t>
    </r>
  </si>
  <si>
    <t>9/9匯7500</t>
  </si>
  <si>
    <t>54</t>
  </si>
  <si>
    <t>楊任徵</t>
  </si>
  <si>
    <t>雙人一大床</t>
  </si>
  <si>
    <t>巴里島</t>
  </si>
  <si>
    <r>
      <t>同NO.25，</t>
    </r>
    <r>
      <rPr>
        <sz val="12"/>
        <color indexed="12"/>
        <rFont val="新細明體"/>
        <family val="1"/>
      </rPr>
      <t>10/7已補匯6100</t>
    </r>
  </si>
  <si>
    <t>55</t>
  </si>
  <si>
    <t>資振美</t>
  </si>
  <si>
    <t>珊瑚礁</t>
  </si>
  <si>
    <t>9/16匯7500</t>
  </si>
  <si>
    <t>56-57</t>
  </si>
  <si>
    <t>楊樹恩</t>
  </si>
  <si>
    <t>米克諾斯</t>
  </si>
  <si>
    <t>9/5匯12200</t>
  </si>
  <si>
    <t>58-59</t>
  </si>
  <si>
    <t>羊憶蓉</t>
  </si>
  <si>
    <t>劉紹樑</t>
  </si>
  <si>
    <t>烏布戀情</t>
  </si>
  <si>
    <t>9/11匯12200</t>
  </si>
  <si>
    <t>1</t>
  </si>
  <si>
    <t>郭台生</t>
  </si>
  <si>
    <t>六人房三大床，可再加1人</t>
  </si>
  <si>
    <t>上海風華</t>
  </si>
  <si>
    <t>訂金內抵扣，9/30已退還60300</t>
  </si>
  <si>
    <t>訂金內抵扣</t>
  </si>
  <si>
    <t>阿米哥渡假會館(www.amigohouse.com.tw)</t>
  </si>
  <si>
    <t>富良野景觀民宿(furano.yilanbnb.tw)</t>
  </si>
  <si>
    <t>希格瑪花園城堡(www.sigmacastle.tw)</t>
  </si>
  <si>
    <t>德隆行館(www.eland-villa.com.tw)</t>
  </si>
  <si>
    <t>台灣大學79商學系34週年同學會  住宿分配及收費表</t>
  </si>
  <si>
    <t>序號</t>
  </si>
  <si>
    <t>姓名</t>
  </si>
  <si>
    <t>親友</t>
  </si>
  <si>
    <t>電話</t>
  </si>
  <si>
    <t>email</t>
  </si>
  <si>
    <t>備註</t>
  </si>
  <si>
    <t>住宿</t>
  </si>
  <si>
    <t>房號</t>
  </si>
  <si>
    <t>每人團費*人數</t>
  </si>
  <si>
    <t>收款情形</t>
  </si>
  <si>
    <t>2-3</t>
  </si>
  <si>
    <t>車    利</t>
  </si>
  <si>
    <t>阿米哥渡假會館</t>
  </si>
  <si>
    <t>9/9舒琳琳匯12200</t>
  </si>
  <si>
    <r>
      <t>10</t>
    </r>
    <r>
      <rPr>
        <sz val="12"/>
        <rFont val="新細明體"/>
        <family val="1"/>
      </rPr>
      <t>&amp;61</t>
    </r>
  </si>
  <si>
    <t>游美霞</t>
  </si>
  <si>
    <t>0935-2523285</t>
  </si>
  <si>
    <t>一大床+1床</t>
  </si>
  <si>
    <r>
      <t>王寸久8/30匯6100，</t>
    </r>
    <r>
      <rPr>
        <sz val="12"/>
        <color indexed="10"/>
        <rFont val="新細明體"/>
        <family val="1"/>
      </rPr>
      <t>要退1400</t>
    </r>
    <r>
      <rPr>
        <sz val="12"/>
        <color indexed="12"/>
        <rFont val="新細明體"/>
        <family val="1"/>
      </rPr>
      <t>；游美霞9/5匯6100</t>
    </r>
  </si>
  <si>
    <r>
      <t>11</t>
    </r>
    <r>
      <rPr>
        <sz val="12"/>
        <rFont val="新細明體"/>
        <family val="1"/>
      </rPr>
      <t>&amp;70</t>
    </r>
  </si>
  <si>
    <t>林玥玲</t>
  </si>
  <si>
    <t>巫雪敏</t>
  </si>
  <si>
    <r>
      <t>9/11刷6222；</t>
    </r>
    <r>
      <rPr>
        <sz val="12"/>
        <color indexed="10"/>
        <rFont val="新細明體"/>
        <family val="1"/>
      </rPr>
      <t>巫雪敏待匯款</t>
    </r>
  </si>
  <si>
    <t>12-13</t>
  </si>
  <si>
    <t>魏秋瑞</t>
  </si>
  <si>
    <t>李有田</t>
  </si>
  <si>
    <t>8/23匯12200</t>
  </si>
  <si>
    <r>
      <t>6</t>
    </r>
    <r>
      <rPr>
        <sz val="12"/>
        <rFont val="新細明體"/>
        <family val="1"/>
      </rPr>
      <t>4&amp;65</t>
    </r>
  </si>
  <si>
    <t>李麗琴、李童阮足</t>
  </si>
  <si>
    <t>雙人二大床</t>
  </si>
  <si>
    <r>
      <t>6100*</t>
    </r>
    <r>
      <rPr>
        <sz val="12"/>
        <rFont val="新細明體"/>
        <family val="1"/>
      </rPr>
      <t>2</t>
    </r>
  </si>
  <si>
    <r>
      <t>1</t>
    </r>
    <r>
      <rPr>
        <sz val="12"/>
        <rFont val="新細明體"/>
        <family val="1"/>
      </rPr>
      <t>0/3</t>
    </r>
    <r>
      <rPr>
        <sz val="12"/>
        <rFont val="新細明體"/>
        <family val="1"/>
      </rPr>
      <t>匯12200</t>
    </r>
  </si>
  <si>
    <t>14-15</t>
  </si>
  <si>
    <t>張哲朗</t>
  </si>
  <si>
    <t>0922-767-734</t>
  </si>
  <si>
    <r>
      <t>8/19匯12000，</t>
    </r>
    <r>
      <rPr>
        <sz val="12"/>
        <color indexed="10"/>
        <rFont val="新細明體"/>
        <family val="1"/>
      </rPr>
      <t>要補收200</t>
    </r>
  </si>
  <si>
    <t>16-17</t>
  </si>
  <si>
    <t>楊適君</t>
  </si>
  <si>
    <t>8/27匯12200</t>
  </si>
  <si>
    <t>18-19</t>
  </si>
  <si>
    <t>曾清傳</t>
  </si>
  <si>
    <t>0912-930909</t>
  </si>
  <si>
    <t>charlie.tseng@chinatrust.com.tw</t>
  </si>
  <si>
    <t>10/28宜蘭一日遊</t>
  </si>
  <si>
    <t>1000*1</t>
  </si>
  <si>
    <t>10/28現付</t>
  </si>
  <si>
    <r>
      <t>2</t>
    </r>
    <r>
      <rPr>
        <sz val="12"/>
        <rFont val="新細明體"/>
        <family val="1"/>
      </rPr>
      <t>0-21</t>
    </r>
  </si>
  <si>
    <t>徐韶英</t>
  </si>
  <si>
    <r>
      <t>2</t>
    </r>
    <r>
      <rPr>
        <sz val="12"/>
        <rFont val="新細明體"/>
        <family val="1"/>
      </rPr>
      <t>2-23</t>
    </r>
  </si>
  <si>
    <t>李　莉</t>
  </si>
  <si>
    <t>61-422408321(m)</t>
  </si>
  <si>
    <t>leeliperth@gmail.com</t>
  </si>
  <si>
    <r>
      <t>2</t>
    </r>
    <r>
      <rPr>
        <sz val="12"/>
        <rFont val="新細明體"/>
        <family val="1"/>
      </rPr>
      <t>4-25</t>
    </r>
  </si>
  <si>
    <t>9/6匯18300/3人</t>
  </si>
  <si>
    <t>26</t>
  </si>
  <si>
    <t>雙人一大床+1床</t>
  </si>
  <si>
    <t>富良野景觀民宿</t>
  </si>
  <si>
    <t>布拉格</t>
  </si>
  <si>
    <r>
      <t>訂金內抵扣，</t>
    </r>
    <r>
      <rPr>
        <sz val="12"/>
        <color indexed="10"/>
        <rFont val="新細明體"/>
        <family val="1"/>
      </rPr>
      <t>應退1400</t>
    </r>
  </si>
  <si>
    <t>27&amp;62</t>
  </si>
  <si>
    <t>唐淑琪</t>
  </si>
  <si>
    <t>四人二大床</t>
  </si>
  <si>
    <t>普羅旺斯</t>
  </si>
  <si>
    <t>唐淑琪9/5匯6100、楊美齡9/11匯6100</t>
  </si>
  <si>
    <r>
      <t>2</t>
    </r>
    <r>
      <rPr>
        <sz val="12"/>
        <rFont val="新細明體"/>
        <family val="1"/>
      </rPr>
      <t>8</t>
    </r>
  </si>
  <si>
    <r>
      <t xml:space="preserve">雙人房一大床          </t>
    </r>
    <r>
      <rPr>
        <sz val="12"/>
        <rFont val="新細明體"/>
        <family val="1"/>
      </rPr>
      <t>A</t>
    </r>
  </si>
  <si>
    <t>8/21匯24400/4人</t>
  </si>
  <si>
    <t>29&amp;63</t>
  </si>
  <si>
    <t>王瓊芝</t>
  </si>
  <si>
    <t>鄉音</t>
  </si>
  <si>
    <t>30-31</t>
  </si>
  <si>
    <t>觀湖樓</t>
  </si>
  <si>
    <t>9/13刷12444</t>
  </si>
  <si>
    <r>
      <t>3</t>
    </r>
    <r>
      <rPr>
        <sz val="12"/>
        <rFont val="新細明體"/>
        <family val="1"/>
      </rPr>
      <t>2</t>
    </r>
  </si>
  <si>
    <t>同NO.29</t>
  </si>
  <si>
    <t>33</t>
  </si>
  <si>
    <t>8/23匯6100</t>
  </si>
  <si>
    <t>34-35</t>
  </si>
  <si>
    <t>雲湖居</t>
  </si>
  <si>
    <t>9/10匯13000</t>
  </si>
  <si>
    <t>36</t>
  </si>
  <si>
    <t>雙人一大床+1床</t>
  </si>
  <si>
    <t>李孟驥</t>
  </si>
  <si>
    <t>楊適君</t>
  </si>
  <si>
    <t>李　英</t>
  </si>
  <si>
    <t>王珠麗</t>
  </si>
  <si>
    <t>魏寶貝</t>
  </si>
  <si>
    <t>工管</t>
  </si>
  <si>
    <r>
      <t>鄭又慧【</t>
    </r>
    <r>
      <rPr>
        <sz val="12"/>
        <color indexed="8"/>
        <rFont val="Times New Roman"/>
        <family val="1"/>
      </rPr>
      <t>JOIN TOUR</t>
    </r>
    <r>
      <rPr>
        <sz val="12"/>
        <color indexed="8"/>
        <rFont val="新細明體"/>
        <family val="1"/>
      </rPr>
      <t>】</t>
    </r>
  </si>
  <si>
    <t>黃婉柔</t>
  </si>
  <si>
    <r>
      <t>周裘琛</t>
    </r>
    <r>
      <rPr>
        <sz val="12"/>
        <color indexed="8"/>
        <rFont val="新細明體"/>
        <family val="1"/>
      </rPr>
      <t>【</t>
    </r>
    <r>
      <rPr>
        <sz val="12"/>
        <color indexed="8"/>
        <rFont val="Times New Roman"/>
        <family val="1"/>
      </rPr>
      <t>JOIN TOUR</t>
    </r>
    <r>
      <rPr>
        <sz val="12"/>
        <color indexed="8"/>
        <rFont val="新細明體"/>
        <family val="1"/>
      </rPr>
      <t>】</t>
    </r>
  </si>
  <si>
    <r>
      <t>Kevin Sullivan</t>
    </r>
    <r>
      <rPr>
        <sz val="12"/>
        <color indexed="8"/>
        <rFont val="新細明體"/>
        <family val="1"/>
      </rPr>
      <t>【</t>
    </r>
    <r>
      <rPr>
        <sz val="12"/>
        <color indexed="8"/>
        <rFont val="Times New Roman"/>
        <family val="1"/>
      </rPr>
      <t>JOIN TOUR</t>
    </r>
    <r>
      <rPr>
        <sz val="12"/>
        <color indexed="8"/>
        <rFont val="新細明體"/>
        <family val="1"/>
      </rPr>
      <t>】</t>
    </r>
  </si>
  <si>
    <t>會計</t>
  </si>
  <si>
    <r>
      <t>林</t>
    </r>
    <r>
      <rPr>
        <sz val="12"/>
        <color indexed="8"/>
        <rFont val="新細明體"/>
        <family val="1"/>
      </rPr>
      <t>　莉</t>
    </r>
  </si>
  <si>
    <t>儲　蔚</t>
  </si>
  <si>
    <t>蔣宛誼</t>
  </si>
  <si>
    <t>銀行</t>
  </si>
  <si>
    <r>
      <t>母：陳黃尾</t>
    </r>
    <r>
      <rPr>
        <sz val="12"/>
        <color indexed="8"/>
        <rFont val="Times New Roman"/>
        <family val="1"/>
      </rPr>
      <t> </t>
    </r>
  </si>
  <si>
    <t>唐　菁</t>
  </si>
  <si>
    <t>劉瑞璋</t>
  </si>
  <si>
    <t>張郁如</t>
  </si>
  <si>
    <t>同班過</t>
  </si>
  <si>
    <t>失聯</t>
  </si>
  <si>
    <t>取消</t>
  </si>
  <si>
    <t>取消</t>
  </si>
  <si>
    <t>出席百分比</t>
  </si>
  <si>
    <t>項次</t>
  </si>
  <si>
    <r>
      <t>10/26</t>
    </r>
    <r>
      <rPr>
        <b/>
        <sz val="12"/>
        <rFont val="新細明體"/>
        <family val="1"/>
      </rPr>
      <t>晚宴</t>
    </r>
  </si>
  <si>
    <r>
      <t>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利</t>
    </r>
  </si>
  <si>
    <r>
      <t>76</t>
    </r>
    <r>
      <rPr>
        <sz val="12"/>
        <rFont val="新細明體"/>
        <family val="1"/>
      </rPr>
      <t>土木</t>
    </r>
  </si>
  <si>
    <t>巫雪敏</t>
  </si>
  <si>
    <t>欒大瑜</t>
  </si>
  <si>
    <r>
      <t>10/12email</t>
    </r>
    <r>
      <rPr>
        <sz val="12"/>
        <rFont val="新細明體"/>
        <family val="1"/>
      </rPr>
      <t>不參加</t>
    </r>
  </si>
  <si>
    <t>張景平</t>
  </si>
  <si>
    <r>
      <t>10/11</t>
    </r>
    <r>
      <rPr>
        <sz val="12"/>
        <rFont val="新細明體"/>
        <family val="1"/>
      </rPr>
      <t>面告不參加</t>
    </r>
  </si>
  <si>
    <r>
      <t>80</t>
    </r>
    <r>
      <rPr>
        <sz val="12"/>
        <rFont val="新細明體"/>
        <family val="1"/>
      </rPr>
      <t>商學國貿</t>
    </r>
  </si>
  <si>
    <r>
      <t>78</t>
    </r>
    <r>
      <rPr>
        <sz val="12"/>
        <rFont val="新細明體"/>
        <family val="1"/>
      </rPr>
      <t>地質</t>
    </r>
  </si>
  <si>
    <t>陳秋惠</t>
  </si>
  <si>
    <t>9/1 email</t>
  </si>
  <si>
    <t>陳宣全</t>
  </si>
  <si>
    <t>9/25 email</t>
  </si>
  <si>
    <t>蔡昭玲</t>
  </si>
  <si>
    <t>9/29 email</t>
  </si>
  <si>
    <t>黃成果</t>
  </si>
  <si>
    <t>10/12 email</t>
  </si>
  <si>
    <t>羊憶蓉</t>
  </si>
  <si>
    <r>
      <t>52</t>
    </r>
    <r>
      <rPr>
        <sz val="12"/>
        <color indexed="10"/>
        <rFont val="Times New Roman"/>
        <family val="1"/>
      </rPr>
      <t>(53)</t>
    </r>
  </si>
  <si>
    <t>葉淳平、郭哲昂</t>
  </si>
  <si>
    <r>
      <t>78</t>
    </r>
    <r>
      <rPr>
        <sz val="12"/>
        <rFont val="新細明體"/>
        <family val="1"/>
      </rPr>
      <t>機械</t>
    </r>
  </si>
  <si>
    <t>陳行慧</t>
  </si>
  <si>
    <t>張芳儀</t>
  </si>
  <si>
    <r>
      <t>75</t>
    </r>
    <r>
      <rPr>
        <sz val="12"/>
        <rFont val="新細明體"/>
        <family val="1"/>
      </rPr>
      <t>電機</t>
    </r>
  </si>
  <si>
    <t>周　瑋</t>
  </si>
  <si>
    <t>蘇韻青</t>
  </si>
  <si>
    <t>張歐正德</t>
  </si>
  <si>
    <r>
      <t>75</t>
    </r>
    <r>
      <rPr>
        <sz val="12"/>
        <rFont val="新細明體"/>
        <family val="1"/>
      </rPr>
      <t>化學</t>
    </r>
  </si>
  <si>
    <r>
      <t>林</t>
    </r>
    <r>
      <rPr>
        <sz val="12"/>
        <rFont val="新細明體"/>
        <family val="1"/>
      </rPr>
      <t>　莉</t>
    </r>
  </si>
  <si>
    <t>陳雲紋</t>
  </si>
  <si>
    <t>9/4 email</t>
  </si>
  <si>
    <t>馮　燕</t>
  </si>
  <si>
    <r>
      <t>79</t>
    </r>
    <r>
      <rPr>
        <sz val="12"/>
        <rFont val="新細明體"/>
        <family val="1"/>
      </rPr>
      <t>社會</t>
    </r>
  </si>
  <si>
    <t>馮潤茹</t>
  </si>
  <si>
    <t>9/7 email</t>
  </si>
  <si>
    <t>秦長強夫人</t>
  </si>
  <si>
    <t>10/1 email</t>
  </si>
  <si>
    <t>合計</t>
  </si>
  <si>
    <t>文　樂</t>
  </si>
  <si>
    <t>林　莉</t>
  </si>
  <si>
    <t>儲　蔚</t>
  </si>
  <si>
    <t>唐　菁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</si>
</sst>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</numFmts>
  <fonts count="39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2"/>
      <name val="SimSun"/>
      <family val="0"/>
    </font>
    <font>
      <sz val="12"/>
      <color indexed="1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54"/>
      <name val="新細明體"/>
      <family val="1"/>
    </font>
    <font>
      <u val="single"/>
      <sz val="12"/>
      <color indexed="12"/>
      <name val="新細明體"/>
      <family val="1"/>
    </font>
    <font>
      <b/>
      <sz val="14"/>
      <name val="新細明體"/>
      <family val="1"/>
    </font>
    <font>
      <sz val="16"/>
      <name val="新細明體"/>
      <family val="1"/>
    </font>
    <font>
      <strike/>
      <sz val="12"/>
      <color indexed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trike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3"/>
      <name val="新細明體"/>
      <family val="1"/>
    </font>
    <font>
      <sz val="12"/>
      <color indexed="12"/>
      <name val="新細明體"/>
      <family val="1"/>
    </font>
    <font>
      <u val="single"/>
      <sz val="12"/>
      <name val="新細明體"/>
      <family val="1"/>
    </font>
    <font>
      <sz val="12"/>
      <color indexed="12"/>
      <name val="Times New Roman"/>
      <family val="1"/>
    </font>
    <font>
      <sz val="12"/>
      <name val="細明體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8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49" fontId="1" fillId="16" borderId="10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vertical="center"/>
    </xf>
    <xf numFmtId="0" fontId="8" fillId="24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27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176" fontId="28" fillId="0" borderId="10" xfId="33" applyNumberFormat="1" applyFont="1" applyFill="1" applyBorder="1" applyAlignment="1">
      <alignment/>
      <protection/>
    </xf>
    <xf numFmtId="0" fontId="28" fillId="5" borderId="10" xfId="0" applyFont="1" applyFill="1" applyBorder="1" applyAlignment="1">
      <alignment vertical="center"/>
    </xf>
    <xf numFmtId="176" fontId="28" fillId="5" borderId="10" xfId="33" applyNumberFormat="1" applyFont="1" applyFill="1" applyBorder="1" applyAlignment="1">
      <alignment horizontal="left"/>
      <protection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29" fillId="7" borderId="10" xfId="0" applyFont="1" applyFill="1" applyBorder="1" applyAlignment="1">
      <alignment vertical="center"/>
    </xf>
    <xf numFmtId="0" fontId="29" fillId="25" borderId="10" xfId="0" applyFont="1" applyFill="1" applyBorder="1" applyAlignment="1">
      <alignment vertical="center"/>
    </xf>
    <xf numFmtId="0" fontId="30" fillId="1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29" fillId="5" borderId="10" xfId="0" applyFont="1" applyFill="1" applyBorder="1" applyAlignment="1">
      <alignment vertical="center"/>
    </xf>
    <xf numFmtId="0" fontId="29" fillId="5" borderId="10" xfId="0" applyFont="1" applyFill="1" applyBorder="1" applyAlignment="1">
      <alignment horizontal="right" vertical="center"/>
    </xf>
    <xf numFmtId="0" fontId="29" fillId="16" borderId="10" xfId="0" applyFont="1" applyFill="1" applyBorder="1" applyAlignment="1">
      <alignment vertical="center"/>
    </xf>
    <xf numFmtId="0" fontId="29" fillId="16" borderId="10" xfId="0" applyFont="1" applyFill="1" applyBorder="1" applyAlignment="1">
      <alignment horizontal="right" vertical="center"/>
    </xf>
    <xf numFmtId="0" fontId="31" fillId="16" borderId="10" xfId="0" applyFont="1" applyFill="1" applyBorder="1" applyAlignment="1">
      <alignment horizontal="right" vertical="center"/>
    </xf>
    <xf numFmtId="0" fontId="29" fillId="4" borderId="10" xfId="0" applyFont="1" applyFill="1" applyBorder="1" applyAlignment="1">
      <alignment vertical="center"/>
    </xf>
    <xf numFmtId="0" fontId="29" fillId="4" borderId="10" xfId="0" applyFont="1" applyFill="1" applyBorder="1" applyAlignment="1">
      <alignment horizontal="right" vertical="center"/>
    </xf>
    <xf numFmtId="0" fontId="32" fillId="5" borderId="10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right" vertical="center"/>
    </xf>
    <xf numFmtId="0" fontId="33" fillId="26" borderId="13" xfId="0" applyFont="1" applyFill="1" applyBorder="1" applyAlignment="1">
      <alignment horizontal="center" vertical="center"/>
    </xf>
    <xf numFmtId="0" fontId="33" fillId="26" borderId="14" xfId="0" applyFont="1" applyFill="1" applyBorder="1" applyAlignment="1">
      <alignment vertical="center" wrapText="1"/>
    </xf>
    <xf numFmtId="0" fontId="33" fillId="16" borderId="13" xfId="0" applyFont="1" applyFill="1" applyBorder="1" applyAlignment="1">
      <alignment horizontal="center" vertical="center"/>
    </xf>
    <xf numFmtId="0" fontId="33" fillId="16" borderId="14" xfId="0" applyFont="1" applyFill="1" applyBorder="1" applyAlignment="1">
      <alignment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vertical="center"/>
    </xf>
    <xf numFmtId="0" fontId="33" fillId="4" borderId="13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vertical="center"/>
    </xf>
    <xf numFmtId="0" fontId="33" fillId="26" borderId="0" xfId="0" applyFont="1" applyFill="1" applyAlignment="1">
      <alignment horizontal="right" vertical="center"/>
    </xf>
    <xf numFmtId="0" fontId="33" fillId="26" borderId="0" xfId="0" applyFont="1" applyFill="1" applyAlignment="1">
      <alignment vertical="center"/>
    </xf>
    <xf numFmtId="0" fontId="33" fillId="26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31" fillId="25" borderId="1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left" vertical="center"/>
    </xf>
    <xf numFmtId="0" fontId="32" fillId="4" borderId="10" xfId="0" applyFont="1" applyFill="1" applyBorder="1" applyAlignment="1">
      <alignment horizontal="right" vertical="center"/>
    </xf>
    <xf numFmtId="0" fontId="28" fillId="4" borderId="10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right" vertical="center"/>
    </xf>
    <xf numFmtId="176" fontId="28" fillId="16" borderId="10" xfId="33" applyNumberFormat="1" applyFont="1" applyFill="1" applyBorder="1" applyAlignment="1">
      <alignment/>
      <protection/>
    </xf>
    <xf numFmtId="0" fontId="32" fillId="16" borderId="10" xfId="0" applyFont="1" applyFill="1" applyBorder="1" applyAlignment="1">
      <alignment horizontal="right" vertical="center"/>
    </xf>
    <xf numFmtId="0" fontId="28" fillId="16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1" fillId="16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 quotePrefix="1">
      <alignment vertical="center"/>
    </xf>
    <xf numFmtId="176" fontId="0" fillId="0" borderId="10" xfId="33" applyNumberFormat="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0" fontId="34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49" fontId="0" fillId="18" borderId="10" xfId="0" applyNumberFormat="1" applyFill="1" applyBorder="1" applyAlignment="1">
      <alignment vertical="center"/>
    </xf>
    <xf numFmtId="176" fontId="0" fillId="18" borderId="10" xfId="33" applyNumberFormat="1" applyFont="1" applyFill="1" applyBorder="1" applyAlignment="1">
      <alignment horizontal="left"/>
      <protection/>
    </xf>
    <xf numFmtId="0" fontId="0" fillId="18" borderId="10" xfId="0" applyFont="1" applyFill="1" applyBorder="1" applyAlignment="1">
      <alignment vertical="center"/>
    </xf>
    <xf numFmtId="0" fontId="34" fillId="18" borderId="10" xfId="0" applyFont="1" applyFill="1" applyBorder="1" applyAlignment="1" quotePrefix="1">
      <alignment horizontal="left" vertical="center"/>
    </xf>
    <xf numFmtId="0" fontId="36" fillId="18" borderId="10" xfId="46" applyFont="1" applyFill="1" applyBorder="1" applyAlignment="1" applyProtection="1">
      <alignment vertical="center"/>
      <protection/>
    </xf>
    <xf numFmtId="0" fontId="0" fillId="18" borderId="10" xfId="0" applyFill="1" applyBorder="1" applyAlignment="1">
      <alignment vertical="center"/>
    </xf>
    <xf numFmtId="0" fontId="0" fillId="18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0" fillId="18" borderId="10" xfId="0" applyNumberFormat="1" applyFont="1" applyFill="1" applyBorder="1" applyAlignment="1">
      <alignment vertical="center"/>
    </xf>
    <xf numFmtId="0" fontId="0" fillId="18" borderId="10" xfId="0" applyFont="1" applyFill="1" applyBorder="1" applyAlignment="1" quotePrefix="1">
      <alignment horizontal="left" vertical="center"/>
    </xf>
    <xf numFmtId="0" fontId="35" fillId="0" borderId="10" xfId="0" applyFont="1" applyBorder="1" applyAlignment="1">
      <alignment vertical="center"/>
    </xf>
    <xf numFmtId="49" fontId="0" fillId="18" borderId="16" xfId="0" applyNumberFormat="1" applyFill="1" applyBorder="1" applyAlignment="1">
      <alignment vertical="center"/>
    </xf>
    <xf numFmtId="176" fontId="0" fillId="18" borderId="16" xfId="33" applyNumberFormat="1" applyFont="1" applyFill="1" applyBorder="1" applyAlignment="1">
      <alignment horizontal="left"/>
      <protection/>
    </xf>
    <xf numFmtId="0" fontId="5" fillId="18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horizontal="left" vertical="center"/>
    </xf>
    <xf numFmtId="0" fontId="36" fillId="7" borderId="10" xfId="46" applyFont="1" applyFill="1" applyBorder="1" applyAlignment="1" applyProtection="1">
      <alignment vertical="center"/>
      <protection/>
    </xf>
    <xf numFmtId="0" fontId="0" fillId="7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49" fontId="0" fillId="7" borderId="10" xfId="0" applyNumberFormat="1" applyFont="1" applyFill="1" applyBorder="1" applyAlignment="1">
      <alignment vertical="center"/>
    </xf>
    <xf numFmtId="0" fontId="34" fillId="7" borderId="10" xfId="0" applyFont="1" applyFill="1" applyBorder="1" applyAlignment="1">
      <alignment horizontal="left" vertical="center"/>
    </xf>
    <xf numFmtId="0" fontId="34" fillId="7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0" fillId="7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49" fontId="0" fillId="25" borderId="10" xfId="0" applyNumberForma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36" fillId="25" borderId="10" xfId="47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>
      <alignment vertical="center"/>
    </xf>
    <xf numFmtId="0" fontId="0" fillId="25" borderId="10" xfId="0" applyFill="1" applyBorder="1" applyAlignment="1">
      <alignment horizontal="left" vertical="center"/>
    </xf>
    <xf numFmtId="0" fontId="0" fillId="25" borderId="10" xfId="0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49" fontId="0" fillId="25" borderId="10" xfId="0" applyNumberFormat="1" applyFont="1" applyFill="1" applyBorder="1" applyAlignment="1" quotePrefix="1">
      <alignment vertical="center"/>
    </xf>
    <xf numFmtId="176" fontId="0" fillId="25" borderId="10" xfId="33" applyNumberFormat="1" applyFont="1" applyFill="1" applyBorder="1" applyAlignment="1">
      <alignment horizontal="left"/>
      <protection/>
    </xf>
    <xf numFmtId="0" fontId="0" fillId="25" borderId="10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 horizontal="left" vertical="center"/>
    </xf>
    <xf numFmtId="0" fontId="34" fillId="25" borderId="10" xfId="0" applyFont="1" applyFill="1" applyBorder="1" applyAlignment="1">
      <alignment vertical="center"/>
    </xf>
    <xf numFmtId="49" fontId="0" fillId="25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7" fillId="26" borderId="14" xfId="0" applyFont="1" applyFill="1" applyBorder="1" applyAlignment="1">
      <alignment vertical="center"/>
    </xf>
    <xf numFmtId="0" fontId="7" fillId="26" borderId="14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vertical="center" wrapText="1"/>
    </xf>
    <xf numFmtId="0" fontId="7" fillId="16" borderId="14" xfId="0" applyFont="1" applyFill="1" applyBorder="1" applyAlignment="1">
      <alignment vertical="center"/>
    </xf>
    <xf numFmtId="0" fontId="7" fillId="16" borderId="14" xfId="0" applyFont="1" applyFill="1" applyBorder="1" applyAlignment="1">
      <alignment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vertical="center"/>
    </xf>
    <xf numFmtId="0" fontId="7" fillId="7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7" fillId="26" borderId="0" xfId="0" applyFont="1" applyFill="1" applyAlignment="1">
      <alignment vertical="center"/>
    </xf>
    <xf numFmtId="0" fontId="0" fillId="1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25" borderId="1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10" fontId="6" fillId="0" borderId="10" xfId="46" applyNumberFormat="1" applyFont="1" applyBorder="1" applyAlignment="1">
      <alignment vertical="center"/>
    </xf>
    <xf numFmtId="10" fontId="6" fillId="25" borderId="10" xfId="46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25" borderId="10" xfId="0" applyFont="1" applyFill="1" applyBorder="1" applyAlignment="1">
      <alignment vertical="center" textRotation="255"/>
    </xf>
    <xf numFmtId="0" fontId="0" fillId="0" borderId="10" xfId="0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6" xfId="0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0" fontId="0" fillId="0" borderId="17" xfId="0" applyFill="1" applyBorder="1" applyAlignment="1">
      <alignment vertical="center" textRotation="255"/>
    </xf>
    <xf numFmtId="0" fontId="0" fillId="18" borderId="16" xfId="0" applyFill="1" applyBorder="1" applyAlignment="1">
      <alignment vertical="center" textRotation="255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7" borderId="16" xfId="0" applyNumberFormat="1" applyFont="1" applyFill="1" applyBorder="1" applyAlignment="1">
      <alignment vertical="top"/>
    </xf>
    <xf numFmtId="49" fontId="0" fillId="7" borderId="17" xfId="0" applyNumberFormat="1" applyFont="1" applyFill="1" applyBorder="1" applyAlignment="1">
      <alignment vertical="top"/>
    </xf>
    <xf numFmtId="176" fontId="0" fillId="7" borderId="16" xfId="33" applyNumberFormat="1" applyFont="1" applyFill="1" applyBorder="1" applyAlignment="1">
      <alignment vertical="top"/>
      <protection/>
    </xf>
    <xf numFmtId="176" fontId="0" fillId="7" borderId="17" xfId="33" applyNumberFormat="1" applyFont="1" applyFill="1" applyBorder="1" applyAlignment="1">
      <alignment vertical="top"/>
      <protection/>
    </xf>
    <xf numFmtId="0" fontId="0" fillId="7" borderId="16" xfId="0" applyFill="1" applyBorder="1" applyAlignment="1">
      <alignment vertical="center" textRotation="255"/>
    </xf>
    <xf numFmtId="176" fontId="0" fillId="0" borderId="10" xfId="33" applyNumberFormat="1" applyFont="1" applyFill="1" applyBorder="1" applyAlignment="1">
      <alignment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176" fontId="0" fillId="16" borderId="10" xfId="33" applyNumberFormat="1" applyFont="1" applyFill="1" applyBorder="1" applyAlignment="1">
      <alignment/>
      <protection/>
    </xf>
    <xf numFmtId="0" fontId="0" fillId="16" borderId="10" xfId="0" applyFont="1" applyFill="1" applyBorder="1" applyAlignment="1">
      <alignment vertical="center"/>
    </xf>
    <xf numFmtId="176" fontId="0" fillId="16" borderId="10" xfId="33" applyNumberFormat="1" applyFont="1" applyFill="1" applyBorder="1" applyAlignment="1">
      <alignment horizontal="left"/>
      <protection/>
    </xf>
    <xf numFmtId="0" fontId="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超連結_銀行組參加名單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round(+E3/B3,2)" TargetMode="External" /><Relationship Id="rId2" Type="http://schemas.openxmlformats.org/officeDocument/2006/relationships/hyperlink" Target="mailto:=@round(+E3/B3,2)" TargetMode="External" /><Relationship Id="rId3" Type="http://schemas.openxmlformats.org/officeDocument/2006/relationships/hyperlink" Target="mailto:=@round(+E3/B3,2)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eeiling@gmail.com" TargetMode="External" /><Relationship Id="rId2" Type="http://schemas.openxmlformats.org/officeDocument/2006/relationships/hyperlink" Target="mailto:ishou@adth.com" TargetMode="External" /><Relationship Id="rId3" Type="http://schemas.openxmlformats.org/officeDocument/2006/relationships/hyperlink" Target="mailto:jchou@tsmc.com" TargetMode="External" /><Relationship Id="rId4" Type="http://schemas.openxmlformats.org/officeDocument/2006/relationships/hyperlink" Target="mailto:jiewen.chang@gmail.com" TargetMode="External" /><Relationship Id="rId5" Type="http://schemas.openxmlformats.org/officeDocument/2006/relationships/hyperlink" Target="mailto:janst@comcast.net" TargetMode="External" /><Relationship Id="rId6" Type="http://schemas.openxmlformats.org/officeDocument/2006/relationships/hyperlink" Target="mailto:lp@airmate-china.net" TargetMode="External" /><Relationship Id="rId7" Type="http://schemas.openxmlformats.org/officeDocument/2006/relationships/hyperlink" Target="mailto:yuifan888@gmail.com" TargetMode="External" /><Relationship Id="rId8" Type="http://schemas.openxmlformats.org/officeDocument/2006/relationships/hyperlink" Target="mailto:charlene.leng@lausd.net" TargetMode="External" /><Relationship Id="rId9" Type="http://schemas.openxmlformats.org/officeDocument/2006/relationships/hyperlink" Target="mailto:fangleec@gmail.com" TargetMode="External" /><Relationship Id="rId10" Type="http://schemas.openxmlformats.org/officeDocument/2006/relationships/hyperlink" Target="mailto:julie.chen@gmail.com" TargetMode="External" /><Relationship Id="rId11" Type="http://schemas.openxmlformats.org/officeDocument/2006/relationships/hyperlink" Target="mailto:jesseivy@ms25.hinet.net" TargetMode="External" /><Relationship Id="rId12" Type="http://schemas.openxmlformats.org/officeDocument/2006/relationships/hyperlink" Target="mailto:chuwei@feb.gov.tw" TargetMode="External" /><Relationship Id="rId13" Type="http://schemas.openxmlformats.org/officeDocument/2006/relationships/hyperlink" Target="mailto:yenn@tpts5.seed.net.tw" TargetMode="External" /><Relationship Id="rId14" Type="http://schemas.openxmlformats.org/officeDocument/2006/relationships/hyperlink" Target="mailto:linglih@gmail.com" TargetMode="External" /><Relationship Id="rId15" Type="http://schemas.openxmlformats.org/officeDocument/2006/relationships/hyperlink" Target="mailto:ccchin@cm.nsysu.edu.tw" TargetMode="Externa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5" zoomScaleNormal="75" zoomScalePageLayoutView="0" workbookViewId="0" topLeftCell="A1">
      <selection activeCell="G17" sqref="G17"/>
    </sheetView>
  </sheetViews>
  <sheetFormatPr defaultColWidth="9.00390625" defaultRowHeight="16.5"/>
  <cols>
    <col min="1" max="1" width="5.75390625" style="18" customWidth="1"/>
    <col min="2" max="3" width="7.25390625" style="18" customWidth="1"/>
    <col min="4" max="6" width="10.125" style="18" customWidth="1"/>
    <col min="7" max="9" width="12.75390625" style="18" customWidth="1"/>
    <col min="10" max="12" width="14.50390625" style="18" customWidth="1"/>
    <col min="13" max="13" width="12.75390625" style="18" customWidth="1"/>
    <col min="14" max="16384" width="8.875" style="18" customWidth="1"/>
  </cols>
  <sheetData>
    <row r="1" spans="1:13" ht="15.75">
      <c r="A1" s="3" t="s">
        <v>42</v>
      </c>
      <c r="B1" s="3" t="s">
        <v>421</v>
      </c>
      <c r="C1" s="130" t="s">
        <v>422</v>
      </c>
      <c r="D1" s="27" t="s">
        <v>189</v>
      </c>
      <c r="E1" s="27" t="s">
        <v>189</v>
      </c>
      <c r="F1" s="27" t="s">
        <v>189</v>
      </c>
      <c r="G1" s="27" t="s">
        <v>190</v>
      </c>
      <c r="H1" s="27" t="s">
        <v>190</v>
      </c>
      <c r="I1" s="27" t="s">
        <v>190</v>
      </c>
      <c r="J1" s="27" t="s">
        <v>191</v>
      </c>
      <c r="K1" s="27" t="s">
        <v>191</v>
      </c>
      <c r="L1" s="27" t="s">
        <v>191</v>
      </c>
      <c r="M1" s="46" t="s">
        <v>425</v>
      </c>
    </row>
    <row r="2" spans="1:13" s="45" customFormat="1" ht="15.75">
      <c r="A2" s="46"/>
      <c r="B2" s="47" t="s">
        <v>182</v>
      </c>
      <c r="C2" s="47" t="s">
        <v>182</v>
      </c>
      <c r="D2" s="47" t="s">
        <v>181</v>
      </c>
      <c r="E2" s="47" t="s">
        <v>182</v>
      </c>
      <c r="F2" s="47" t="s">
        <v>183</v>
      </c>
      <c r="G2" s="47" t="s">
        <v>181</v>
      </c>
      <c r="H2" s="47" t="s">
        <v>182</v>
      </c>
      <c r="I2" s="47" t="s">
        <v>183</v>
      </c>
      <c r="J2" s="47" t="s">
        <v>181</v>
      </c>
      <c r="K2" s="47" t="s">
        <v>182</v>
      </c>
      <c r="L2" s="47" t="s">
        <v>183</v>
      </c>
      <c r="M2" s="47" t="s">
        <v>182</v>
      </c>
    </row>
    <row r="3" spans="1:13" ht="15.75">
      <c r="A3" s="23" t="s">
        <v>184</v>
      </c>
      <c r="B3" s="23">
        <v>80</v>
      </c>
      <c r="C3" s="23">
        <v>4</v>
      </c>
      <c r="D3" s="48">
        <f>SUM(E3:F3)</f>
        <v>39</v>
      </c>
      <c r="E3" s="131">
        <v>32</v>
      </c>
      <c r="F3" s="19">
        <v>7</v>
      </c>
      <c r="G3" s="48">
        <f>SUM(H3:I3)</f>
        <v>29</v>
      </c>
      <c r="H3" s="131">
        <v>14</v>
      </c>
      <c r="I3" s="19">
        <v>15</v>
      </c>
      <c r="J3" s="48">
        <f>SUM(K3:L3)</f>
        <v>25</v>
      </c>
      <c r="K3" s="131">
        <v>14</v>
      </c>
      <c r="L3" s="19">
        <v>11</v>
      </c>
      <c r="M3" s="134">
        <f>ROUND(+E3/B3,4)</f>
        <v>0.4</v>
      </c>
    </row>
    <row r="4" spans="1:13" ht="15.75">
      <c r="A4" s="23" t="s">
        <v>185</v>
      </c>
      <c r="B4" s="23">
        <v>54</v>
      </c>
      <c r="C4" s="23">
        <v>3</v>
      </c>
      <c r="D4" s="48">
        <f>SUM(E4:F4)</f>
        <v>23</v>
      </c>
      <c r="E4" s="131">
        <v>20</v>
      </c>
      <c r="F4" s="19">
        <v>3</v>
      </c>
      <c r="G4" s="48">
        <f>SUM(H4:I4)</f>
        <v>20</v>
      </c>
      <c r="H4" s="131">
        <v>16</v>
      </c>
      <c r="I4" s="19">
        <v>4</v>
      </c>
      <c r="J4" s="48">
        <f>SUM(K4:L4)</f>
        <v>13</v>
      </c>
      <c r="K4" s="131">
        <v>6</v>
      </c>
      <c r="L4" s="19">
        <v>7</v>
      </c>
      <c r="M4" s="134">
        <f>ROUND(+E4/B4,4)</f>
        <v>0.3704</v>
      </c>
    </row>
    <row r="5" spans="1:13" ht="15.75">
      <c r="A5" s="23" t="s">
        <v>186</v>
      </c>
      <c r="B5" s="23">
        <v>41</v>
      </c>
      <c r="C5" s="23">
        <v>0</v>
      </c>
      <c r="D5" s="48">
        <f>SUM(E5:F5)</f>
        <v>28</v>
      </c>
      <c r="E5" s="131">
        <v>20</v>
      </c>
      <c r="F5" s="19">
        <v>8</v>
      </c>
      <c r="G5" s="48">
        <f>SUM(H5:I5)</f>
        <v>13</v>
      </c>
      <c r="H5" s="131">
        <v>9</v>
      </c>
      <c r="I5" s="19">
        <v>4</v>
      </c>
      <c r="J5" s="48">
        <f>SUM(K5:L5)</f>
        <v>6</v>
      </c>
      <c r="K5" s="131">
        <v>3</v>
      </c>
      <c r="L5" s="19">
        <v>3</v>
      </c>
      <c r="M5" s="134">
        <f>ROUND(+E5/B5,4)</f>
        <v>0.4878</v>
      </c>
    </row>
    <row r="6" spans="1:13" ht="15.75">
      <c r="A6" s="23" t="s">
        <v>187</v>
      </c>
      <c r="B6" s="23">
        <v>32</v>
      </c>
      <c r="C6" s="23">
        <v>2</v>
      </c>
      <c r="D6" s="48">
        <f>SUM(E6:F6)</f>
        <v>11</v>
      </c>
      <c r="E6" s="131">
        <v>11</v>
      </c>
      <c r="F6" s="19">
        <v>0</v>
      </c>
      <c r="G6" s="48">
        <f>SUM(H6:I6)</f>
        <v>9</v>
      </c>
      <c r="H6" s="131">
        <v>7</v>
      </c>
      <c r="I6" s="19">
        <v>2</v>
      </c>
      <c r="J6" s="48">
        <f>SUM(K6:L6)</f>
        <v>11</v>
      </c>
      <c r="K6" s="131">
        <v>6</v>
      </c>
      <c r="L6" s="19">
        <v>5</v>
      </c>
      <c r="M6" s="134">
        <f>ROUND(+E6/B6,4)</f>
        <v>0.3438</v>
      </c>
    </row>
    <row r="7" spans="1:13" ht="15.75">
      <c r="A7" s="49" t="s">
        <v>188</v>
      </c>
      <c r="B7" s="50">
        <f>SUM(B3:B6)</f>
        <v>207</v>
      </c>
      <c r="C7" s="50">
        <f>SUM(C3:C6)</f>
        <v>9</v>
      </c>
      <c r="D7" s="50">
        <f>SUM(D3:D6)</f>
        <v>101</v>
      </c>
      <c r="E7" s="132">
        <f aca="true" t="shared" si="0" ref="E7:L7">SUM(E3:E6)</f>
        <v>83</v>
      </c>
      <c r="F7" s="21">
        <f t="shared" si="0"/>
        <v>18</v>
      </c>
      <c r="G7" s="50">
        <f t="shared" si="0"/>
        <v>71</v>
      </c>
      <c r="H7" s="132">
        <f t="shared" si="0"/>
        <v>46</v>
      </c>
      <c r="I7" s="21">
        <f t="shared" si="0"/>
        <v>25</v>
      </c>
      <c r="J7" s="50">
        <f t="shared" si="0"/>
        <v>55</v>
      </c>
      <c r="K7" s="132">
        <f t="shared" si="0"/>
        <v>29</v>
      </c>
      <c r="L7" s="21">
        <f t="shared" si="0"/>
        <v>26</v>
      </c>
      <c r="M7" s="135">
        <f>ROUND(+E7/B7,4)</f>
        <v>0.401</v>
      </c>
    </row>
  </sheetData>
  <sheetProtection/>
  <hyperlinks>
    <hyperlink ref="M3" r:id="rId1" display="=@round(+E3/B3,2)"/>
    <hyperlink ref="M4:M6" r:id="rId2" display="=@round(+E3/B3,2)"/>
    <hyperlink ref="M7" r:id="rId3" display="=@round(+E3/B3,2)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="75" zoomScaleNormal="75" zoomScalePageLayoutView="0" workbookViewId="0" topLeftCell="B73">
      <selection activeCell="J86" sqref="J86"/>
    </sheetView>
  </sheetViews>
  <sheetFormatPr defaultColWidth="9.00390625" defaultRowHeight="16.5"/>
  <cols>
    <col min="1" max="1" width="5.625" style="18" customWidth="1"/>
    <col min="2" max="2" width="12.875" style="18" bestFit="1" customWidth="1"/>
    <col min="3" max="3" width="10.50390625" style="18" customWidth="1"/>
    <col min="4" max="5" width="8.875" style="18" customWidth="1"/>
    <col min="6" max="6" width="5.25390625" style="18" customWidth="1"/>
    <col min="7" max="7" width="10.375" style="18" customWidth="1"/>
    <col min="8" max="8" width="11.375" style="18" customWidth="1"/>
    <col min="9" max="9" width="10.75390625" style="18" customWidth="1"/>
    <col min="10" max="16384" width="8.875" style="18" customWidth="1"/>
  </cols>
  <sheetData>
    <row r="1" spans="1:4" ht="15.75">
      <c r="A1" s="7" t="s">
        <v>426</v>
      </c>
      <c r="B1" s="8" t="s">
        <v>321</v>
      </c>
      <c r="C1" s="22" t="s">
        <v>427</v>
      </c>
      <c r="D1" s="8" t="s">
        <v>42</v>
      </c>
    </row>
    <row r="2" spans="1:4" ht="15.75">
      <c r="A2" s="19">
        <v>1</v>
      </c>
      <c r="B2" s="154" t="s">
        <v>310</v>
      </c>
      <c r="C2" s="19">
        <v>1</v>
      </c>
      <c r="D2" s="155" t="s">
        <v>196</v>
      </c>
    </row>
    <row r="3" spans="1:4" ht="15.75">
      <c r="A3" s="19">
        <v>2</v>
      </c>
      <c r="B3" s="154" t="s">
        <v>98</v>
      </c>
      <c r="C3" s="19">
        <v>1</v>
      </c>
      <c r="D3" s="155" t="s">
        <v>196</v>
      </c>
    </row>
    <row r="4" spans="1:7" ht="15.75">
      <c r="A4" s="19">
        <v>34</v>
      </c>
      <c r="B4" s="154" t="s">
        <v>50</v>
      </c>
      <c r="C4" s="19">
        <v>2</v>
      </c>
      <c r="D4" s="155" t="s">
        <v>196</v>
      </c>
      <c r="G4" s="156" t="s">
        <v>51</v>
      </c>
    </row>
    <row r="5" spans="1:9" ht="15.75">
      <c r="A5" s="19">
        <v>56</v>
      </c>
      <c r="B5" s="154" t="s">
        <v>428</v>
      </c>
      <c r="C5" s="19">
        <v>2</v>
      </c>
      <c r="D5" s="155" t="s">
        <v>196</v>
      </c>
      <c r="G5" s="156" t="s">
        <v>0</v>
      </c>
      <c r="H5" s="18" t="s">
        <v>429</v>
      </c>
      <c r="I5" s="18">
        <v>615135</v>
      </c>
    </row>
    <row r="6" spans="1:4" ht="15.75">
      <c r="A6" s="19">
        <v>7</v>
      </c>
      <c r="B6" s="154" t="s">
        <v>40</v>
      </c>
      <c r="C6" s="19">
        <v>1</v>
      </c>
      <c r="D6" s="155" t="s">
        <v>196</v>
      </c>
    </row>
    <row r="7" spans="1:4" ht="15.75">
      <c r="A7" s="19">
        <v>8</v>
      </c>
      <c r="B7" s="154" t="s">
        <v>39</v>
      </c>
      <c r="C7" s="19">
        <v>1</v>
      </c>
      <c r="D7" s="155" t="s">
        <v>196</v>
      </c>
    </row>
    <row r="8" spans="1:4" ht="15.75">
      <c r="A8" s="19">
        <v>9</v>
      </c>
      <c r="B8" s="154" t="s">
        <v>54</v>
      </c>
      <c r="C8" s="19">
        <v>1</v>
      </c>
      <c r="D8" s="155" t="s">
        <v>196</v>
      </c>
    </row>
    <row r="9" spans="1:4" ht="15.75">
      <c r="A9" s="19">
        <v>10</v>
      </c>
      <c r="B9" s="154" t="s">
        <v>430</v>
      </c>
      <c r="C9" s="19">
        <v>1</v>
      </c>
      <c r="D9" s="155" t="s">
        <v>196</v>
      </c>
    </row>
    <row r="10" spans="1:4" ht="15.75">
      <c r="A10" s="19">
        <v>11</v>
      </c>
      <c r="B10" s="154" t="s">
        <v>1</v>
      </c>
      <c r="C10" s="19">
        <v>1</v>
      </c>
      <c r="D10" s="155" t="s">
        <v>196</v>
      </c>
    </row>
    <row r="11" spans="1:4" ht="15.75">
      <c r="A11" s="19">
        <v>12</v>
      </c>
      <c r="B11" s="154" t="s">
        <v>340</v>
      </c>
      <c r="C11" s="19">
        <v>1</v>
      </c>
      <c r="D11" s="155" t="s">
        <v>196</v>
      </c>
    </row>
    <row r="12" spans="1:4" ht="15.75">
      <c r="A12" s="19">
        <v>13</v>
      </c>
      <c r="B12" s="154" t="s">
        <v>431</v>
      </c>
      <c r="C12" s="19">
        <v>1</v>
      </c>
      <c r="D12" s="155" t="s">
        <v>196</v>
      </c>
    </row>
    <row r="13" spans="1:9" ht="15.75">
      <c r="A13" s="19">
        <v>1415</v>
      </c>
      <c r="B13" s="154" t="s">
        <v>344</v>
      </c>
      <c r="C13" s="19">
        <v>2</v>
      </c>
      <c r="D13" s="155" t="s">
        <v>196</v>
      </c>
      <c r="G13" s="156" t="s">
        <v>172</v>
      </c>
      <c r="H13" s="18" t="s">
        <v>193</v>
      </c>
      <c r="I13" s="18">
        <v>603852</v>
      </c>
    </row>
    <row r="14" spans="1:5" ht="15.75">
      <c r="A14" s="24">
        <v>16</v>
      </c>
      <c r="B14" s="15" t="s">
        <v>2</v>
      </c>
      <c r="C14" s="24">
        <v>1</v>
      </c>
      <c r="D14" s="14" t="s">
        <v>196</v>
      </c>
      <c r="E14" s="18" t="s">
        <v>432</v>
      </c>
    </row>
    <row r="15" spans="1:9" ht="15.75">
      <c r="A15" s="19">
        <v>1718</v>
      </c>
      <c r="B15" s="154" t="s">
        <v>433</v>
      </c>
      <c r="C15" s="19">
        <v>2</v>
      </c>
      <c r="D15" s="155" t="s">
        <v>196</v>
      </c>
      <c r="G15" s="156" t="s">
        <v>175</v>
      </c>
      <c r="H15" s="18" t="s">
        <v>192</v>
      </c>
      <c r="I15" s="18">
        <v>71105007</v>
      </c>
    </row>
    <row r="16" spans="1:9" ht="15.75">
      <c r="A16" s="24">
        <v>1920</v>
      </c>
      <c r="B16" s="15" t="s">
        <v>360</v>
      </c>
      <c r="C16" s="24">
        <v>2</v>
      </c>
      <c r="D16" s="14" t="s">
        <v>196</v>
      </c>
      <c r="E16" s="18" t="s">
        <v>434</v>
      </c>
      <c r="G16" s="156" t="s">
        <v>64</v>
      </c>
      <c r="H16" s="18" t="s">
        <v>435</v>
      </c>
      <c r="I16" s="18">
        <v>653928</v>
      </c>
    </row>
    <row r="17" spans="1:4" ht="15.75">
      <c r="A17" s="19">
        <v>21</v>
      </c>
      <c r="B17" s="154" t="s">
        <v>99</v>
      </c>
      <c r="C17" s="19">
        <v>1</v>
      </c>
      <c r="D17" s="155" t="s">
        <v>196</v>
      </c>
    </row>
    <row r="18" spans="1:4" ht="15.75">
      <c r="A18" s="19">
        <v>22</v>
      </c>
      <c r="B18" s="154" t="s">
        <v>66</v>
      </c>
      <c r="C18" s="19">
        <v>1</v>
      </c>
      <c r="D18" s="155" t="s">
        <v>196</v>
      </c>
    </row>
    <row r="19" spans="1:4" ht="15.75">
      <c r="A19" s="19">
        <v>23</v>
      </c>
      <c r="B19" s="154" t="s">
        <v>100</v>
      </c>
      <c r="C19" s="19">
        <v>1</v>
      </c>
      <c r="D19" s="155" t="s">
        <v>196</v>
      </c>
    </row>
    <row r="20" spans="1:4" ht="15.75">
      <c r="A20" s="19">
        <v>24</v>
      </c>
      <c r="B20" s="154" t="s">
        <v>4</v>
      </c>
      <c r="C20" s="19">
        <v>1</v>
      </c>
      <c r="D20" s="155" t="s">
        <v>196</v>
      </c>
    </row>
    <row r="21" spans="1:7" ht="15.75">
      <c r="A21" s="19">
        <v>2526</v>
      </c>
      <c r="B21" s="154" t="s">
        <v>5</v>
      </c>
      <c r="C21" s="19">
        <v>2</v>
      </c>
      <c r="D21" s="155" t="s">
        <v>196</v>
      </c>
      <c r="G21" s="156" t="s">
        <v>6</v>
      </c>
    </row>
    <row r="22" spans="1:7" ht="15.75">
      <c r="A22" s="19">
        <v>2728</v>
      </c>
      <c r="B22" s="154" t="s">
        <v>369</v>
      </c>
      <c r="C22" s="19">
        <v>2</v>
      </c>
      <c r="D22" s="155" t="s">
        <v>196</v>
      </c>
      <c r="G22" s="156" t="s">
        <v>180</v>
      </c>
    </row>
    <row r="23" spans="1:4" ht="15.75">
      <c r="A23" s="19">
        <v>29</v>
      </c>
      <c r="B23" s="154" t="s">
        <v>72</v>
      </c>
      <c r="C23" s="19">
        <v>1</v>
      </c>
      <c r="D23" s="155" t="s">
        <v>196</v>
      </c>
    </row>
    <row r="24" spans="1:9" ht="15.75">
      <c r="A24" s="19">
        <v>3031</v>
      </c>
      <c r="B24" s="154" t="s">
        <v>7</v>
      </c>
      <c r="C24" s="19">
        <v>2</v>
      </c>
      <c r="D24" s="155" t="s">
        <v>196</v>
      </c>
      <c r="G24" s="156" t="s">
        <v>8</v>
      </c>
      <c r="H24" s="18" t="s">
        <v>436</v>
      </c>
      <c r="I24" s="18">
        <v>632411</v>
      </c>
    </row>
    <row r="25" spans="1:5" ht="15.75">
      <c r="A25" s="25">
        <v>98</v>
      </c>
      <c r="B25" s="157" t="s">
        <v>437</v>
      </c>
      <c r="C25" s="26">
        <v>1</v>
      </c>
      <c r="D25" s="158" t="s">
        <v>196</v>
      </c>
      <c r="E25" s="18" t="s">
        <v>438</v>
      </c>
    </row>
    <row r="26" spans="1:5" ht="15.75">
      <c r="A26" s="25">
        <v>101</v>
      </c>
      <c r="B26" s="157" t="s">
        <v>439</v>
      </c>
      <c r="C26" s="26">
        <v>1</v>
      </c>
      <c r="D26" s="158" t="s">
        <v>196</v>
      </c>
      <c r="E26" s="18" t="s">
        <v>440</v>
      </c>
    </row>
    <row r="27" spans="1:5" ht="15.75">
      <c r="A27" s="25">
        <v>102</v>
      </c>
      <c r="B27" s="157" t="s">
        <v>441</v>
      </c>
      <c r="C27" s="26">
        <v>1</v>
      </c>
      <c r="D27" s="158" t="s">
        <v>196</v>
      </c>
      <c r="E27" s="18" t="s">
        <v>442</v>
      </c>
    </row>
    <row r="28" spans="1:5" ht="15.75">
      <c r="A28" s="25"/>
      <c r="B28" s="157" t="s">
        <v>443</v>
      </c>
      <c r="C28" s="26">
        <v>1</v>
      </c>
      <c r="D28" s="158" t="s">
        <v>196</v>
      </c>
      <c r="E28" s="18" t="s">
        <v>444</v>
      </c>
    </row>
    <row r="29" spans="1:5" ht="15.75">
      <c r="A29" s="19">
        <v>32</v>
      </c>
      <c r="B29" s="154" t="s">
        <v>445</v>
      </c>
      <c r="C29" s="19">
        <v>1</v>
      </c>
      <c r="D29" s="155" t="s">
        <v>196</v>
      </c>
      <c r="E29" s="18">
        <f>SUM(C2:C29)-3</f>
        <v>33</v>
      </c>
    </row>
    <row r="30" spans="1:4" ht="15.75">
      <c r="A30" s="25"/>
      <c r="B30" s="59" t="s">
        <v>419</v>
      </c>
      <c r="C30" s="60">
        <v>1</v>
      </c>
      <c r="D30" s="59" t="s">
        <v>196</v>
      </c>
    </row>
    <row r="31" spans="1:4" ht="15.75">
      <c r="A31" s="25"/>
      <c r="B31" s="59" t="s">
        <v>197</v>
      </c>
      <c r="C31" s="60">
        <v>1</v>
      </c>
      <c r="D31" s="59" t="s">
        <v>196</v>
      </c>
    </row>
    <row r="32" spans="1:4" ht="15.75">
      <c r="A32" s="25"/>
      <c r="B32" s="59" t="s">
        <v>198</v>
      </c>
      <c r="C32" s="60">
        <v>1</v>
      </c>
      <c r="D32" s="59" t="s">
        <v>196</v>
      </c>
    </row>
    <row r="33" spans="1:4" ht="15.75">
      <c r="A33" s="25"/>
      <c r="B33" s="59" t="s">
        <v>199</v>
      </c>
      <c r="C33" s="60">
        <v>1</v>
      </c>
      <c r="D33" s="59" t="s">
        <v>196</v>
      </c>
    </row>
    <row r="34" spans="1:4" ht="15.75">
      <c r="A34" s="25"/>
      <c r="B34" s="59" t="s">
        <v>200</v>
      </c>
      <c r="C34" s="60">
        <v>1</v>
      </c>
      <c r="D34" s="59" t="s">
        <v>196</v>
      </c>
    </row>
    <row r="35" spans="1:5" ht="15.75">
      <c r="A35" s="25"/>
      <c r="B35" s="59" t="s">
        <v>420</v>
      </c>
      <c r="C35" s="60">
        <v>1</v>
      </c>
      <c r="D35" s="59" t="s">
        <v>196</v>
      </c>
      <c r="E35" s="18">
        <f>SUM(C2:C35)-3</f>
        <v>39</v>
      </c>
    </row>
    <row r="36" spans="1:4" ht="15.75">
      <c r="A36" s="27">
        <v>33</v>
      </c>
      <c r="B36" s="159" t="s">
        <v>9</v>
      </c>
      <c r="C36" s="28">
        <v>1</v>
      </c>
      <c r="D36" s="160" t="s">
        <v>43</v>
      </c>
    </row>
    <row r="37" spans="1:4" ht="15.75">
      <c r="A37" s="27">
        <v>34</v>
      </c>
      <c r="B37" s="160" t="s">
        <v>101</v>
      </c>
      <c r="C37" s="28">
        <v>1</v>
      </c>
      <c r="D37" s="160" t="s">
        <v>43</v>
      </c>
    </row>
    <row r="38" spans="1:4" ht="15.75">
      <c r="A38" s="27">
        <v>35</v>
      </c>
      <c r="B38" s="159" t="s">
        <v>102</v>
      </c>
      <c r="C38" s="28">
        <v>1</v>
      </c>
      <c r="D38" s="160" t="s">
        <v>43</v>
      </c>
    </row>
    <row r="39" spans="1:4" ht="15.75">
      <c r="A39" s="27">
        <v>36</v>
      </c>
      <c r="B39" s="159" t="s">
        <v>10</v>
      </c>
      <c r="C39" s="28">
        <v>1</v>
      </c>
      <c r="D39" s="160" t="s">
        <v>43</v>
      </c>
    </row>
    <row r="40" spans="1:4" ht="15.75">
      <c r="A40" s="27">
        <v>37</v>
      </c>
      <c r="B40" s="159" t="s">
        <v>76</v>
      </c>
      <c r="C40" s="28">
        <v>1</v>
      </c>
      <c r="D40" s="160" t="s">
        <v>43</v>
      </c>
    </row>
    <row r="41" spans="1:4" ht="15.75">
      <c r="A41" s="27">
        <v>38</v>
      </c>
      <c r="B41" s="159" t="s">
        <v>11</v>
      </c>
      <c r="C41" s="28">
        <v>1</v>
      </c>
      <c r="D41" s="160" t="s">
        <v>43</v>
      </c>
    </row>
    <row r="42" spans="1:4" ht="15.75">
      <c r="A42" s="27">
        <v>39</v>
      </c>
      <c r="B42" s="161" t="s">
        <v>12</v>
      </c>
      <c r="C42" s="28">
        <v>1</v>
      </c>
      <c r="D42" s="160" t="s">
        <v>43</v>
      </c>
    </row>
    <row r="43" spans="1:4" ht="15.75">
      <c r="A43" s="27">
        <v>40</v>
      </c>
      <c r="B43" s="56" t="s">
        <v>75</v>
      </c>
      <c r="C43" s="57">
        <v>0</v>
      </c>
      <c r="D43" s="58" t="s">
        <v>43</v>
      </c>
    </row>
    <row r="44" spans="1:4" ht="15.75">
      <c r="A44" s="27">
        <v>41</v>
      </c>
      <c r="B44" s="159" t="s">
        <v>13</v>
      </c>
      <c r="C44" s="28">
        <v>1</v>
      </c>
      <c r="D44" s="160" t="s">
        <v>43</v>
      </c>
    </row>
    <row r="45" spans="1:4" ht="15.75">
      <c r="A45" s="27">
        <v>42</v>
      </c>
      <c r="B45" s="159" t="s">
        <v>14</v>
      </c>
      <c r="C45" s="28">
        <v>1</v>
      </c>
      <c r="D45" s="160" t="s">
        <v>43</v>
      </c>
    </row>
    <row r="46" spans="1:4" ht="15.75">
      <c r="A46" s="27">
        <v>43</v>
      </c>
      <c r="B46" s="159" t="s">
        <v>15</v>
      </c>
      <c r="C46" s="28">
        <v>1</v>
      </c>
      <c r="D46" s="160" t="s">
        <v>43</v>
      </c>
    </row>
    <row r="47" spans="1:4" ht="15.75">
      <c r="A47" s="27">
        <v>44</v>
      </c>
      <c r="B47" s="159" t="s">
        <v>103</v>
      </c>
      <c r="C47" s="28">
        <v>1</v>
      </c>
      <c r="D47" s="160" t="s">
        <v>43</v>
      </c>
    </row>
    <row r="48" spans="1:4" ht="15.75">
      <c r="A48" s="27">
        <v>45</v>
      </c>
      <c r="B48" s="159" t="s">
        <v>16</v>
      </c>
      <c r="C48" s="28">
        <v>1</v>
      </c>
      <c r="D48" s="160" t="s">
        <v>43</v>
      </c>
    </row>
    <row r="49" spans="1:4" ht="15.75">
      <c r="A49" s="27">
        <v>46</v>
      </c>
      <c r="B49" s="159" t="s">
        <v>104</v>
      </c>
      <c r="C49" s="28">
        <v>1</v>
      </c>
      <c r="D49" s="160" t="s">
        <v>43</v>
      </c>
    </row>
    <row r="50" spans="1:7" ht="15.75">
      <c r="A50" s="27">
        <v>4748</v>
      </c>
      <c r="B50" s="159" t="s">
        <v>17</v>
      </c>
      <c r="C50" s="28">
        <v>2</v>
      </c>
      <c r="D50" s="160" t="s">
        <v>43</v>
      </c>
      <c r="G50" s="156" t="s">
        <v>18</v>
      </c>
    </row>
    <row r="51" spans="1:4" ht="15.75">
      <c r="A51" s="27">
        <v>49</v>
      </c>
      <c r="B51" s="159" t="s">
        <v>105</v>
      </c>
      <c r="C51" s="28">
        <v>1</v>
      </c>
      <c r="D51" s="160" t="s">
        <v>43</v>
      </c>
    </row>
    <row r="52" spans="1:7" ht="15.75">
      <c r="A52" s="27">
        <v>5051</v>
      </c>
      <c r="B52" s="159" t="s">
        <v>106</v>
      </c>
      <c r="C52" s="28">
        <v>2</v>
      </c>
      <c r="D52" s="160" t="s">
        <v>43</v>
      </c>
      <c r="G52" s="156" t="s">
        <v>171</v>
      </c>
    </row>
    <row r="53" spans="1:4" ht="15.75">
      <c r="A53" s="28" t="s">
        <v>446</v>
      </c>
      <c r="B53" s="159" t="s">
        <v>19</v>
      </c>
      <c r="C53" s="29">
        <v>1</v>
      </c>
      <c r="D53" s="160" t="s">
        <v>43</v>
      </c>
    </row>
    <row r="54" spans="1:4" ht="15.75">
      <c r="A54" s="27">
        <v>54</v>
      </c>
      <c r="B54" s="159" t="s">
        <v>107</v>
      </c>
      <c r="C54" s="28">
        <v>1</v>
      </c>
      <c r="D54" s="160" t="s">
        <v>43</v>
      </c>
    </row>
    <row r="55" spans="1:4" ht="15.75">
      <c r="A55" s="27">
        <v>55</v>
      </c>
      <c r="B55" s="159" t="s">
        <v>108</v>
      </c>
      <c r="C55" s="28">
        <v>1</v>
      </c>
      <c r="D55" s="160" t="s">
        <v>43</v>
      </c>
    </row>
    <row r="56" spans="1:9" ht="15.75">
      <c r="A56" s="27">
        <v>5657</v>
      </c>
      <c r="B56" s="159" t="s">
        <v>20</v>
      </c>
      <c r="C56" s="28">
        <v>2</v>
      </c>
      <c r="D56" s="160" t="s">
        <v>43</v>
      </c>
      <c r="E56" s="18">
        <f>SUM(C36:C56)</f>
        <v>23</v>
      </c>
      <c r="G56" s="156" t="s">
        <v>21</v>
      </c>
      <c r="H56" s="18" t="s">
        <v>193</v>
      </c>
      <c r="I56" s="18">
        <v>602559</v>
      </c>
    </row>
    <row r="57" spans="1:4" ht="15.75">
      <c r="A57" s="20">
        <v>58</v>
      </c>
      <c r="B57" s="162" t="s">
        <v>22</v>
      </c>
      <c r="C57" s="20">
        <v>1</v>
      </c>
      <c r="D57" s="162" t="s">
        <v>195</v>
      </c>
    </row>
    <row r="58" spans="1:7" ht="15.75">
      <c r="A58" s="20">
        <v>596061</v>
      </c>
      <c r="B58" s="162" t="s">
        <v>24</v>
      </c>
      <c r="C58" s="20">
        <v>3</v>
      </c>
      <c r="D58" s="162" t="s">
        <v>195</v>
      </c>
      <c r="G58" s="156" t="s">
        <v>447</v>
      </c>
    </row>
    <row r="59" spans="1:4" ht="15.75">
      <c r="A59" s="20">
        <v>62</v>
      </c>
      <c r="B59" s="162" t="s">
        <v>25</v>
      </c>
      <c r="C59" s="20">
        <v>1</v>
      </c>
      <c r="D59" s="162" t="s">
        <v>195</v>
      </c>
    </row>
    <row r="60" spans="1:4" ht="15.75">
      <c r="A60" s="20">
        <v>63</v>
      </c>
      <c r="B60" s="162" t="s">
        <v>26</v>
      </c>
      <c r="C60" s="20">
        <v>1</v>
      </c>
      <c r="D60" s="162" t="s">
        <v>195</v>
      </c>
    </row>
    <row r="61" spans="1:9" ht="15.75">
      <c r="A61" s="20">
        <v>6465</v>
      </c>
      <c r="B61" s="162" t="s">
        <v>84</v>
      </c>
      <c r="C61" s="20">
        <v>2</v>
      </c>
      <c r="D61" s="162" t="s">
        <v>195</v>
      </c>
      <c r="G61" s="156" t="s">
        <v>85</v>
      </c>
      <c r="H61" s="18" t="s">
        <v>448</v>
      </c>
      <c r="I61" s="18">
        <v>635227</v>
      </c>
    </row>
    <row r="62" spans="1:7" ht="15.75">
      <c r="A62" s="20">
        <v>6667</v>
      </c>
      <c r="B62" s="162" t="s">
        <v>27</v>
      </c>
      <c r="C62" s="20">
        <v>2</v>
      </c>
      <c r="D62" s="162" t="s">
        <v>195</v>
      </c>
      <c r="G62" s="156" t="s">
        <v>173</v>
      </c>
    </row>
    <row r="63" spans="1:4" ht="15.75">
      <c r="A63" s="20">
        <v>68</v>
      </c>
      <c r="B63" s="162" t="s">
        <v>110</v>
      </c>
      <c r="C63" s="20">
        <v>1</v>
      </c>
      <c r="D63" s="162" t="s">
        <v>195</v>
      </c>
    </row>
    <row r="64" spans="1:5" ht="15.75">
      <c r="A64" s="20">
        <v>69</v>
      </c>
      <c r="B64" s="162" t="s">
        <v>449</v>
      </c>
      <c r="C64" s="20">
        <v>1</v>
      </c>
      <c r="D64" s="162" t="s">
        <v>195</v>
      </c>
      <c r="E64" s="18" t="s">
        <v>444</v>
      </c>
    </row>
    <row r="65" spans="1:4" ht="15.75">
      <c r="A65" s="20">
        <v>70</v>
      </c>
      <c r="B65" s="162" t="s">
        <v>450</v>
      </c>
      <c r="C65" s="20">
        <v>1</v>
      </c>
      <c r="D65" s="162" t="s">
        <v>195</v>
      </c>
    </row>
    <row r="66" spans="1:9" ht="15.75">
      <c r="A66" s="20">
        <v>7172</v>
      </c>
      <c r="B66" s="162" t="s">
        <v>29</v>
      </c>
      <c r="C66" s="20">
        <v>2</v>
      </c>
      <c r="D66" s="162" t="s">
        <v>195</v>
      </c>
      <c r="G66" s="156" t="s">
        <v>174</v>
      </c>
      <c r="H66" s="18" t="s">
        <v>451</v>
      </c>
      <c r="I66" s="18">
        <v>605345</v>
      </c>
    </row>
    <row r="67" spans="1:7" ht="15.75">
      <c r="A67" s="20">
        <v>7374</v>
      </c>
      <c r="B67" s="162" t="s">
        <v>30</v>
      </c>
      <c r="C67" s="20">
        <v>2</v>
      </c>
      <c r="D67" s="162" t="s">
        <v>195</v>
      </c>
      <c r="G67" s="18" t="s">
        <v>88</v>
      </c>
    </row>
    <row r="68" spans="1:4" ht="15.75">
      <c r="A68" s="20">
        <v>75</v>
      </c>
      <c r="B68" s="162" t="s">
        <v>111</v>
      </c>
      <c r="C68" s="20">
        <v>1</v>
      </c>
      <c r="D68" s="162" t="s">
        <v>195</v>
      </c>
    </row>
    <row r="69" spans="1:7" ht="15.75">
      <c r="A69" s="20">
        <v>7677</v>
      </c>
      <c r="B69" s="162" t="s">
        <v>112</v>
      </c>
      <c r="C69" s="20">
        <v>2</v>
      </c>
      <c r="D69" s="162" t="s">
        <v>195</v>
      </c>
      <c r="G69" s="156" t="s">
        <v>452</v>
      </c>
    </row>
    <row r="70" spans="1:9" ht="15.75">
      <c r="A70" s="20">
        <v>7879</v>
      </c>
      <c r="B70" s="163" t="s">
        <v>453</v>
      </c>
      <c r="C70" s="20">
        <v>2</v>
      </c>
      <c r="D70" s="162" t="s">
        <v>195</v>
      </c>
      <c r="G70" s="156" t="s">
        <v>454</v>
      </c>
      <c r="H70" s="18" t="s">
        <v>455</v>
      </c>
      <c r="I70" s="18">
        <v>602314</v>
      </c>
    </row>
    <row r="71" spans="1:4" ht="15.75">
      <c r="A71" s="20">
        <v>80</v>
      </c>
      <c r="B71" s="162" t="s">
        <v>23</v>
      </c>
      <c r="C71" s="20">
        <v>1</v>
      </c>
      <c r="D71" s="162" t="s">
        <v>195</v>
      </c>
    </row>
    <row r="72" spans="1:4" ht="15.75">
      <c r="A72" s="20">
        <v>81</v>
      </c>
      <c r="B72" s="162" t="s">
        <v>456</v>
      </c>
      <c r="C72" s="20">
        <v>1</v>
      </c>
      <c r="D72" s="162" t="s">
        <v>195</v>
      </c>
    </row>
    <row r="73" spans="1:4" ht="15.75">
      <c r="A73" s="20">
        <v>82</v>
      </c>
      <c r="B73" s="162" t="s">
        <v>113</v>
      </c>
      <c r="C73" s="20">
        <v>1</v>
      </c>
      <c r="D73" s="162" t="s">
        <v>195</v>
      </c>
    </row>
    <row r="74" spans="1:5" ht="15.75">
      <c r="A74" s="25">
        <v>99</v>
      </c>
      <c r="B74" s="157" t="s">
        <v>457</v>
      </c>
      <c r="C74" s="26">
        <v>1</v>
      </c>
      <c r="D74" s="158" t="s">
        <v>195</v>
      </c>
      <c r="E74" s="18" t="s">
        <v>458</v>
      </c>
    </row>
    <row r="75" spans="1:4" ht="15.75">
      <c r="A75" s="20">
        <v>83</v>
      </c>
      <c r="B75" s="162" t="s">
        <v>109</v>
      </c>
      <c r="C75" s="20">
        <v>1</v>
      </c>
      <c r="D75" s="162" t="s">
        <v>195</v>
      </c>
    </row>
    <row r="76" spans="1:5" ht="15.75">
      <c r="A76" s="20"/>
      <c r="B76" s="54" t="s">
        <v>194</v>
      </c>
      <c r="C76" s="55">
        <v>1</v>
      </c>
      <c r="D76" s="54" t="s">
        <v>195</v>
      </c>
      <c r="E76" s="18">
        <f>SUM(C57:C76)</f>
        <v>28</v>
      </c>
    </row>
    <row r="77" spans="1:4" ht="15.75">
      <c r="A77" s="30">
        <v>84</v>
      </c>
      <c r="B77" s="164" t="s">
        <v>114</v>
      </c>
      <c r="C77" s="31">
        <v>1</v>
      </c>
      <c r="D77" s="165" t="s">
        <v>278</v>
      </c>
    </row>
    <row r="78" spans="1:4" ht="15.75">
      <c r="A78" s="30">
        <v>85</v>
      </c>
      <c r="B78" s="164" t="s">
        <v>31</v>
      </c>
      <c r="C78" s="31">
        <v>1</v>
      </c>
      <c r="D78" s="165" t="s">
        <v>278</v>
      </c>
    </row>
    <row r="79" spans="1:4" ht="15.75">
      <c r="A79" s="30">
        <v>86</v>
      </c>
      <c r="B79" s="164" t="s">
        <v>32</v>
      </c>
      <c r="C79" s="31">
        <v>1</v>
      </c>
      <c r="D79" s="165" t="s">
        <v>278</v>
      </c>
    </row>
    <row r="80" spans="1:4" ht="15.75">
      <c r="A80" s="30">
        <v>87</v>
      </c>
      <c r="B80" s="51" t="s">
        <v>115</v>
      </c>
      <c r="C80" s="52">
        <v>0</v>
      </c>
      <c r="D80" s="53" t="s">
        <v>278</v>
      </c>
    </row>
    <row r="81" spans="1:9" ht="15.75">
      <c r="A81" s="30">
        <v>8889</v>
      </c>
      <c r="B81" s="164" t="s">
        <v>116</v>
      </c>
      <c r="C81" s="31">
        <v>2</v>
      </c>
      <c r="D81" s="165" t="s">
        <v>278</v>
      </c>
      <c r="E81" s="133" t="s">
        <v>424</v>
      </c>
      <c r="G81" s="156" t="s">
        <v>459</v>
      </c>
      <c r="H81" s="18" t="s">
        <v>460</v>
      </c>
      <c r="I81" s="18">
        <v>643627</v>
      </c>
    </row>
    <row r="82" spans="1:4" ht="15.75">
      <c r="A82" s="30">
        <v>90</v>
      </c>
      <c r="B82" s="164" t="s">
        <v>117</v>
      </c>
      <c r="C82" s="31">
        <v>1</v>
      </c>
      <c r="D82" s="165" t="s">
        <v>278</v>
      </c>
    </row>
    <row r="83" spans="1:4" ht="15.75">
      <c r="A83" s="30">
        <v>91</v>
      </c>
      <c r="B83" s="164" t="s">
        <v>33</v>
      </c>
      <c r="C83" s="31">
        <v>1</v>
      </c>
      <c r="D83" s="165" t="s">
        <v>278</v>
      </c>
    </row>
    <row r="84" spans="1:4" ht="15.75">
      <c r="A84" s="30">
        <v>92</v>
      </c>
      <c r="B84" s="164" t="s">
        <v>34</v>
      </c>
      <c r="C84" s="31">
        <v>1</v>
      </c>
      <c r="D84" s="165" t="s">
        <v>278</v>
      </c>
    </row>
    <row r="85" spans="1:4" ht="15.75">
      <c r="A85" s="30">
        <v>93</v>
      </c>
      <c r="B85" s="164" t="s">
        <v>93</v>
      </c>
      <c r="C85" s="31">
        <v>1</v>
      </c>
      <c r="D85" s="165" t="s">
        <v>278</v>
      </c>
    </row>
    <row r="86" spans="1:4" ht="15.75">
      <c r="A86" s="30">
        <v>94</v>
      </c>
      <c r="B86" s="164" t="s">
        <v>35</v>
      </c>
      <c r="C86" s="31">
        <v>1</v>
      </c>
      <c r="D86" s="165" t="s">
        <v>278</v>
      </c>
    </row>
    <row r="87" spans="1:4" ht="15.75">
      <c r="A87" s="30">
        <v>95</v>
      </c>
      <c r="B87" s="164" t="s">
        <v>37</v>
      </c>
      <c r="C87" s="31">
        <v>1</v>
      </c>
      <c r="D87" s="165" t="s">
        <v>278</v>
      </c>
    </row>
    <row r="88" spans="1:4" ht="15.75">
      <c r="A88" s="30">
        <v>96</v>
      </c>
      <c r="B88" s="164" t="s">
        <v>118</v>
      </c>
      <c r="C88" s="31">
        <v>1</v>
      </c>
      <c r="D88" s="165" t="s">
        <v>278</v>
      </c>
    </row>
    <row r="89" spans="1:5" ht="15.75">
      <c r="A89" s="25">
        <v>100</v>
      </c>
      <c r="B89" s="157" t="s">
        <v>461</v>
      </c>
      <c r="C89" s="26">
        <v>1</v>
      </c>
      <c r="D89" s="158" t="s">
        <v>278</v>
      </c>
      <c r="E89" s="18" t="s">
        <v>462</v>
      </c>
    </row>
    <row r="90" spans="1:7" ht="15.75">
      <c r="A90" s="30">
        <v>97</v>
      </c>
      <c r="B90" s="164" t="s">
        <v>36</v>
      </c>
      <c r="C90" s="31">
        <v>2</v>
      </c>
      <c r="D90" s="165" t="s">
        <v>278</v>
      </c>
      <c r="E90" s="18">
        <f>SUM(C77:C90)</f>
        <v>15</v>
      </c>
      <c r="G90" s="18" t="s">
        <v>201</v>
      </c>
    </row>
    <row r="91" spans="1:5" ht="15.75">
      <c r="A91" s="32">
        <v>53</v>
      </c>
      <c r="B91" s="17" t="s">
        <v>463</v>
      </c>
      <c r="C91" s="33">
        <v>-1</v>
      </c>
      <c r="D91" s="16" t="s">
        <v>43</v>
      </c>
      <c r="E91" s="18" t="s">
        <v>464</v>
      </c>
    </row>
    <row r="92" spans="1:3" ht="15.75">
      <c r="A92" s="156" t="s">
        <v>465</v>
      </c>
      <c r="C92" s="18">
        <f>SUM(C2:C91)-3</f>
        <v>104</v>
      </c>
    </row>
  </sheetData>
  <sheetProtection/>
  <autoFilter ref="A1:G92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="75" zoomScaleNormal="75" zoomScalePageLayoutView="0" workbookViewId="0" topLeftCell="A30">
      <selection activeCell="F39" sqref="F39"/>
    </sheetView>
  </sheetViews>
  <sheetFormatPr defaultColWidth="9.00390625" defaultRowHeight="16.5"/>
  <cols>
    <col min="1" max="1" width="8.875" style="118" customWidth="1"/>
    <col min="2" max="2" width="9.75390625" style="117" customWidth="1"/>
    <col min="3" max="3" width="19.00390625" style="0" customWidth="1"/>
    <col min="4" max="4" width="17.875" style="117" hidden="1" customWidth="1"/>
    <col min="5" max="5" width="32.875" style="100" hidden="1" customWidth="1"/>
    <col min="6" max="6" width="25.25390625" style="0" customWidth="1"/>
    <col min="7" max="7" width="5.875" style="0" customWidth="1"/>
    <col min="8" max="8" width="6.75390625" style="0" customWidth="1"/>
    <col min="9" max="9" width="15.00390625" style="0" customWidth="1"/>
    <col min="10" max="10" width="15.375" style="0" customWidth="1"/>
    <col min="11" max="11" width="46.50390625" style="0" customWidth="1"/>
  </cols>
  <sheetData>
    <row r="1" spans="1:10" ht="24.75" customHeight="1">
      <c r="A1" s="141" t="s">
        <v>319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s="61" customFormat="1" ht="15.75">
      <c r="A2" s="1" t="s">
        <v>320</v>
      </c>
      <c r="B2" s="2" t="s">
        <v>321</v>
      </c>
      <c r="C2" s="2" t="s">
        <v>322</v>
      </c>
      <c r="D2" s="2" t="s">
        <v>323</v>
      </c>
      <c r="E2" s="2" t="s">
        <v>324</v>
      </c>
      <c r="F2" s="2" t="s">
        <v>325</v>
      </c>
      <c r="G2" s="2" t="s">
        <v>42</v>
      </c>
      <c r="H2" s="2" t="s">
        <v>326</v>
      </c>
      <c r="I2" s="2" t="s">
        <v>327</v>
      </c>
      <c r="J2" s="2" t="s">
        <v>328</v>
      </c>
      <c r="K2" s="2" t="s">
        <v>329</v>
      </c>
    </row>
    <row r="3" spans="1:11" ht="16.5" customHeight="1">
      <c r="A3" s="62" t="s">
        <v>330</v>
      </c>
      <c r="B3" s="63" t="s">
        <v>331</v>
      </c>
      <c r="C3" s="64" t="s">
        <v>0</v>
      </c>
      <c r="D3" s="65"/>
      <c r="E3" s="66" t="s">
        <v>119</v>
      </c>
      <c r="F3" s="66" t="s">
        <v>204</v>
      </c>
      <c r="G3" s="67" t="s">
        <v>196</v>
      </c>
      <c r="H3" s="143" t="s">
        <v>332</v>
      </c>
      <c r="I3" s="68">
        <v>102</v>
      </c>
      <c r="J3" s="67" t="s">
        <v>220</v>
      </c>
      <c r="K3" s="66" t="s">
        <v>333</v>
      </c>
    </row>
    <row r="4" spans="1:11" ht="17.25">
      <c r="A4" s="69" t="s">
        <v>334</v>
      </c>
      <c r="B4" s="63" t="s">
        <v>1</v>
      </c>
      <c r="C4" s="64" t="s">
        <v>335</v>
      </c>
      <c r="D4" s="70" t="s">
        <v>336</v>
      </c>
      <c r="E4" s="66" t="s">
        <v>120</v>
      </c>
      <c r="F4" s="66" t="s">
        <v>337</v>
      </c>
      <c r="G4" s="67" t="s">
        <v>196</v>
      </c>
      <c r="H4" s="144"/>
      <c r="I4" s="71">
        <v>203</v>
      </c>
      <c r="J4" s="67" t="s">
        <v>220</v>
      </c>
      <c r="K4" s="67" t="s">
        <v>338</v>
      </c>
    </row>
    <row r="5" spans="1:11" ht="15.75">
      <c r="A5" s="69" t="s">
        <v>339</v>
      </c>
      <c r="B5" s="63" t="s">
        <v>340</v>
      </c>
      <c r="C5" s="64" t="s">
        <v>341</v>
      </c>
      <c r="D5" s="72"/>
      <c r="E5" s="66" t="s">
        <v>121</v>
      </c>
      <c r="F5" s="66" t="s">
        <v>226</v>
      </c>
      <c r="G5" s="67" t="s">
        <v>196</v>
      </c>
      <c r="H5" s="144"/>
      <c r="I5" s="65">
        <v>106</v>
      </c>
      <c r="J5" s="67" t="s">
        <v>220</v>
      </c>
      <c r="K5" s="66" t="s">
        <v>342</v>
      </c>
    </row>
    <row r="6" spans="1:11" ht="17.25">
      <c r="A6" s="62" t="s">
        <v>343</v>
      </c>
      <c r="B6" s="63" t="s">
        <v>344</v>
      </c>
      <c r="C6" s="64" t="s">
        <v>345</v>
      </c>
      <c r="D6" s="73" t="s">
        <v>122</v>
      </c>
      <c r="E6" s="74" t="s">
        <v>123</v>
      </c>
      <c r="F6" s="66" t="s">
        <v>204</v>
      </c>
      <c r="G6" s="67" t="s">
        <v>196</v>
      </c>
      <c r="H6" s="144"/>
      <c r="I6" s="68">
        <v>101</v>
      </c>
      <c r="J6" s="67" t="s">
        <v>220</v>
      </c>
      <c r="K6" s="66" t="s">
        <v>346</v>
      </c>
    </row>
    <row r="7" spans="1:11" ht="17.25">
      <c r="A7" s="69" t="s">
        <v>347</v>
      </c>
      <c r="B7" s="63"/>
      <c r="C7" s="75" t="s">
        <v>348</v>
      </c>
      <c r="D7" s="73" t="s">
        <v>124</v>
      </c>
      <c r="E7" s="74" t="s">
        <v>125</v>
      </c>
      <c r="F7" s="66" t="s">
        <v>349</v>
      </c>
      <c r="G7" s="66" t="s">
        <v>196</v>
      </c>
      <c r="H7" s="144"/>
      <c r="I7" s="65">
        <v>105</v>
      </c>
      <c r="J7" s="65" t="s">
        <v>350</v>
      </c>
      <c r="K7" s="67" t="s">
        <v>351</v>
      </c>
    </row>
    <row r="8" spans="1:11" ht="17.25">
      <c r="A8" s="62" t="s">
        <v>352</v>
      </c>
      <c r="B8" s="63" t="s">
        <v>2</v>
      </c>
      <c r="C8" s="64" t="s">
        <v>353</v>
      </c>
      <c r="D8" s="73" t="s">
        <v>354</v>
      </c>
      <c r="E8" s="74" t="s">
        <v>126</v>
      </c>
      <c r="F8" s="66" t="s">
        <v>204</v>
      </c>
      <c r="G8" s="67" t="s">
        <v>196</v>
      </c>
      <c r="H8" s="144"/>
      <c r="I8" s="68">
        <v>201</v>
      </c>
      <c r="J8" s="67" t="s">
        <v>220</v>
      </c>
      <c r="K8" s="67" t="s">
        <v>355</v>
      </c>
    </row>
    <row r="9" spans="1:11" ht="15.75">
      <c r="A9" s="62" t="s">
        <v>356</v>
      </c>
      <c r="B9" s="63" t="s">
        <v>3</v>
      </c>
      <c r="C9" s="64" t="s">
        <v>357</v>
      </c>
      <c r="D9" s="65"/>
      <c r="E9" s="66" t="s">
        <v>127</v>
      </c>
      <c r="F9" s="66" t="s">
        <v>204</v>
      </c>
      <c r="G9" s="67" t="s">
        <v>196</v>
      </c>
      <c r="H9" s="144"/>
      <c r="I9" s="68">
        <v>202</v>
      </c>
      <c r="J9" s="67" t="s">
        <v>220</v>
      </c>
      <c r="K9" s="67" t="s">
        <v>358</v>
      </c>
    </row>
    <row r="10" spans="1:11" ht="15.75">
      <c r="A10" s="62" t="s">
        <v>359</v>
      </c>
      <c r="B10" s="63" t="s">
        <v>360</v>
      </c>
      <c r="C10" s="10"/>
      <c r="D10" s="65" t="s">
        <v>361</v>
      </c>
      <c r="E10" s="76" t="s">
        <v>362</v>
      </c>
      <c r="F10" s="77" t="s">
        <v>363</v>
      </c>
      <c r="G10" s="66" t="s">
        <v>196</v>
      </c>
      <c r="H10" s="144"/>
      <c r="I10" s="65" t="s">
        <v>211</v>
      </c>
      <c r="J10" s="66" t="s">
        <v>364</v>
      </c>
      <c r="K10" s="9" t="s">
        <v>365</v>
      </c>
    </row>
    <row r="11" spans="1:11" ht="17.25">
      <c r="A11" s="69" t="s">
        <v>366</v>
      </c>
      <c r="B11" s="63" t="s">
        <v>5</v>
      </c>
      <c r="C11" s="11" t="s">
        <v>367</v>
      </c>
      <c r="D11" s="65">
        <f>31-626932246</f>
        <v>-626932215</v>
      </c>
      <c r="E11" s="74" t="s">
        <v>128</v>
      </c>
      <c r="F11" s="66" t="s">
        <v>204</v>
      </c>
      <c r="G11" s="67" t="s">
        <v>196</v>
      </c>
      <c r="H11" s="144"/>
      <c r="I11" s="68">
        <v>103</v>
      </c>
      <c r="J11" s="67" t="s">
        <v>220</v>
      </c>
      <c r="K11" s="66" t="s">
        <v>303</v>
      </c>
    </row>
    <row r="12" spans="1:11" ht="15.75">
      <c r="A12" s="69" t="s">
        <v>368</v>
      </c>
      <c r="B12" s="63" t="s">
        <v>369</v>
      </c>
      <c r="C12" s="64" t="s">
        <v>180</v>
      </c>
      <c r="D12" s="65" t="s">
        <v>370</v>
      </c>
      <c r="E12" s="66" t="s">
        <v>371</v>
      </c>
      <c r="F12" s="66" t="s">
        <v>204</v>
      </c>
      <c r="G12" s="67" t="s">
        <v>196</v>
      </c>
      <c r="H12" s="144"/>
      <c r="I12" s="68">
        <v>205</v>
      </c>
      <c r="J12" s="67" t="s">
        <v>220</v>
      </c>
      <c r="K12" s="67" t="s">
        <v>308</v>
      </c>
    </row>
    <row r="13" spans="1:11" ht="17.25">
      <c r="A13" s="69" t="s">
        <v>372</v>
      </c>
      <c r="B13" s="63" t="s">
        <v>7</v>
      </c>
      <c r="C13" s="11" t="s">
        <v>8</v>
      </c>
      <c r="D13" s="65" t="s">
        <v>129</v>
      </c>
      <c r="E13" s="74" t="s">
        <v>130</v>
      </c>
      <c r="F13" s="66" t="s">
        <v>204</v>
      </c>
      <c r="G13" s="67" t="s">
        <v>196</v>
      </c>
      <c r="H13" s="145"/>
      <c r="I13" s="68">
        <v>206</v>
      </c>
      <c r="J13" s="67" t="s">
        <v>220</v>
      </c>
      <c r="K13" s="67" t="s">
        <v>373</v>
      </c>
    </row>
    <row r="14" spans="1:11" ht="17.25" customHeight="1">
      <c r="A14" s="78" t="s">
        <v>374</v>
      </c>
      <c r="B14" s="79" t="s">
        <v>9</v>
      </c>
      <c r="C14" s="80"/>
      <c r="D14" s="81" t="s">
        <v>131</v>
      </c>
      <c r="E14" s="82" t="s">
        <v>132</v>
      </c>
      <c r="F14" s="80" t="s">
        <v>375</v>
      </c>
      <c r="G14" s="83" t="s">
        <v>43</v>
      </c>
      <c r="H14" s="146" t="s">
        <v>376</v>
      </c>
      <c r="I14" s="83" t="s">
        <v>377</v>
      </c>
      <c r="J14" s="83" t="s">
        <v>272</v>
      </c>
      <c r="K14" s="66" t="s">
        <v>378</v>
      </c>
    </row>
    <row r="15" spans="1:11" ht="15.75">
      <c r="A15" s="78" t="s">
        <v>379</v>
      </c>
      <c r="B15" s="79" t="s">
        <v>10</v>
      </c>
      <c r="C15" s="80" t="s">
        <v>380</v>
      </c>
      <c r="D15" s="84" t="s">
        <v>133</v>
      </c>
      <c r="E15" s="82" t="s">
        <v>134</v>
      </c>
      <c r="F15" s="80" t="s">
        <v>381</v>
      </c>
      <c r="G15" s="83" t="s">
        <v>43</v>
      </c>
      <c r="H15" s="147"/>
      <c r="I15" s="83" t="s">
        <v>382</v>
      </c>
      <c r="J15" s="83" t="s">
        <v>220</v>
      </c>
      <c r="K15" s="85" t="s">
        <v>383</v>
      </c>
    </row>
    <row r="16" spans="1:11" ht="15.75">
      <c r="A16" s="86" t="s">
        <v>384</v>
      </c>
      <c r="B16" s="79" t="s">
        <v>11</v>
      </c>
      <c r="C16" s="80"/>
      <c r="D16" s="87" t="s">
        <v>135</v>
      </c>
      <c r="E16" s="82" t="s">
        <v>136</v>
      </c>
      <c r="F16" s="80" t="s">
        <v>385</v>
      </c>
      <c r="G16" s="83" t="s">
        <v>43</v>
      </c>
      <c r="H16" s="147"/>
      <c r="I16" s="83" t="s">
        <v>294</v>
      </c>
      <c r="J16" s="83" t="s">
        <v>272</v>
      </c>
      <c r="K16" s="136" t="s">
        <v>386</v>
      </c>
    </row>
    <row r="17" spans="1:11" ht="15.75">
      <c r="A17" s="78" t="s">
        <v>387</v>
      </c>
      <c r="B17" s="79" t="s">
        <v>12</v>
      </c>
      <c r="C17" s="80" t="s">
        <v>388</v>
      </c>
      <c r="D17" s="87" t="s">
        <v>137</v>
      </c>
      <c r="E17" s="82" t="s">
        <v>138</v>
      </c>
      <c r="F17" s="80" t="s">
        <v>226</v>
      </c>
      <c r="G17" s="83" t="s">
        <v>43</v>
      </c>
      <c r="H17" s="147"/>
      <c r="I17" s="83" t="s">
        <v>389</v>
      </c>
      <c r="J17" s="83" t="s">
        <v>220</v>
      </c>
      <c r="K17" s="136"/>
    </row>
    <row r="18" spans="1:11" ht="15.75">
      <c r="A18" s="78" t="s">
        <v>390</v>
      </c>
      <c r="B18" s="79" t="s">
        <v>13</v>
      </c>
      <c r="C18" s="80" t="s">
        <v>466</v>
      </c>
      <c r="D18" s="87" t="s">
        <v>139</v>
      </c>
      <c r="E18" s="82" t="s">
        <v>140</v>
      </c>
      <c r="F18" s="80" t="s">
        <v>204</v>
      </c>
      <c r="G18" s="83" t="s">
        <v>43</v>
      </c>
      <c r="H18" s="147"/>
      <c r="I18" s="83" t="s">
        <v>391</v>
      </c>
      <c r="J18" s="83" t="s">
        <v>220</v>
      </c>
      <c r="K18" s="85" t="s">
        <v>392</v>
      </c>
    </row>
    <row r="19" spans="1:11" ht="15.75">
      <c r="A19" s="86" t="s">
        <v>393</v>
      </c>
      <c r="B19" s="79" t="s">
        <v>14</v>
      </c>
      <c r="C19" s="80"/>
      <c r="D19" s="87" t="s">
        <v>141</v>
      </c>
      <c r="E19" s="82" t="s">
        <v>142</v>
      </c>
      <c r="F19" s="80" t="s">
        <v>385</v>
      </c>
      <c r="G19" s="83" t="s">
        <v>43</v>
      </c>
      <c r="H19" s="147"/>
      <c r="I19" s="83" t="s">
        <v>294</v>
      </c>
      <c r="J19" s="83" t="s">
        <v>272</v>
      </c>
      <c r="K19" s="67" t="s">
        <v>394</v>
      </c>
    </row>
    <row r="20" spans="1:11" ht="15.75">
      <c r="A20" s="78" t="s">
        <v>395</v>
      </c>
      <c r="B20" s="79" t="s">
        <v>15</v>
      </c>
      <c r="C20" s="80"/>
      <c r="D20" s="84" t="s">
        <v>143</v>
      </c>
      <c r="E20" s="82" t="s">
        <v>144</v>
      </c>
      <c r="F20" s="80" t="s">
        <v>381</v>
      </c>
      <c r="G20" s="83" t="s">
        <v>43</v>
      </c>
      <c r="H20" s="147"/>
      <c r="I20" s="83" t="s">
        <v>382</v>
      </c>
      <c r="J20" s="83" t="s">
        <v>272</v>
      </c>
      <c r="K20" s="67" t="s">
        <v>396</v>
      </c>
    </row>
    <row r="21" spans="1:11" ht="15.75">
      <c r="A21" s="78" t="s">
        <v>397</v>
      </c>
      <c r="B21" s="79" t="s">
        <v>17</v>
      </c>
      <c r="C21" s="80" t="s">
        <v>18</v>
      </c>
      <c r="D21" s="87" t="s">
        <v>145</v>
      </c>
      <c r="E21" s="82" t="s">
        <v>146</v>
      </c>
      <c r="F21" s="80" t="s">
        <v>204</v>
      </c>
      <c r="G21" s="83" t="s">
        <v>43</v>
      </c>
      <c r="H21" s="147"/>
      <c r="I21" s="83" t="s">
        <v>398</v>
      </c>
      <c r="J21" s="83" t="s">
        <v>265</v>
      </c>
      <c r="K21" s="85" t="s">
        <v>399</v>
      </c>
    </row>
    <row r="22" spans="1:11" ht="15.75">
      <c r="A22" s="78" t="s">
        <v>400</v>
      </c>
      <c r="B22" s="79" t="s">
        <v>19</v>
      </c>
      <c r="C22" s="80"/>
      <c r="D22" s="84" t="s">
        <v>147</v>
      </c>
      <c r="E22" s="82" t="s">
        <v>148</v>
      </c>
      <c r="F22" s="80" t="s">
        <v>401</v>
      </c>
      <c r="G22" s="83" t="s">
        <v>43</v>
      </c>
      <c r="H22" s="147"/>
      <c r="I22" s="83" t="s">
        <v>377</v>
      </c>
      <c r="J22" s="80" t="s">
        <v>272</v>
      </c>
      <c r="K22" s="88" t="s">
        <v>202</v>
      </c>
    </row>
    <row r="23" spans="1:11" ht="15.75">
      <c r="A23" s="78" t="s">
        <v>203</v>
      </c>
      <c r="B23" s="79" t="s">
        <v>20</v>
      </c>
      <c r="C23" s="80" t="s">
        <v>21</v>
      </c>
      <c r="D23" s="87" t="s">
        <v>149</v>
      </c>
      <c r="E23" s="82" t="s">
        <v>150</v>
      </c>
      <c r="F23" s="80" t="s">
        <v>204</v>
      </c>
      <c r="G23" s="83" t="s">
        <v>43</v>
      </c>
      <c r="H23" s="147"/>
      <c r="I23" s="83" t="s">
        <v>205</v>
      </c>
      <c r="J23" s="83" t="s">
        <v>206</v>
      </c>
      <c r="K23" s="85" t="s">
        <v>207</v>
      </c>
    </row>
    <row r="24" spans="1:11" ht="15.75">
      <c r="A24" s="89" t="s">
        <v>208</v>
      </c>
      <c r="B24" s="90" t="s">
        <v>209</v>
      </c>
      <c r="C24" s="80"/>
      <c r="D24" s="87"/>
      <c r="E24" s="82"/>
      <c r="F24" s="91" t="s">
        <v>210</v>
      </c>
      <c r="G24" s="83" t="s">
        <v>43</v>
      </c>
      <c r="H24" s="147"/>
      <c r="I24" s="83" t="s">
        <v>211</v>
      </c>
      <c r="J24" s="83" t="s">
        <v>212</v>
      </c>
      <c r="K24" s="12" t="s">
        <v>213</v>
      </c>
    </row>
    <row r="25" spans="1:11" ht="15.75">
      <c r="A25" s="89" t="s">
        <v>214</v>
      </c>
      <c r="B25" s="90" t="s">
        <v>215</v>
      </c>
      <c r="C25" s="80"/>
      <c r="D25" s="87"/>
      <c r="E25" s="82"/>
      <c r="F25" s="91" t="s">
        <v>210</v>
      </c>
      <c r="G25" s="83" t="s">
        <v>43</v>
      </c>
      <c r="H25" s="147"/>
      <c r="I25" s="83" t="s">
        <v>211</v>
      </c>
      <c r="J25" s="83" t="s">
        <v>212</v>
      </c>
      <c r="K25" s="12" t="s">
        <v>213</v>
      </c>
    </row>
    <row r="26" spans="1:11" ht="15.75">
      <c r="A26" s="89" t="s">
        <v>216</v>
      </c>
      <c r="B26" s="90" t="s">
        <v>217</v>
      </c>
      <c r="C26" s="80" t="s">
        <v>218</v>
      </c>
      <c r="D26" s="87"/>
      <c r="E26" s="82"/>
      <c r="F26" s="91"/>
      <c r="G26" s="83" t="s">
        <v>43</v>
      </c>
      <c r="H26" s="148"/>
      <c r="I26" s="83" t="s">
        <v>219</v>
      </c>
      <c r="J26" s="83" t="s">
        <v>220</v>
      </c>
      <c r="K26" s="88" t="s">
        <v>221</v>
      </c>
    </row>
    <row r="27" spans="1:11" ht="15.75">
      <c r="A27" s="149" t="s">
        <v>222</v>
      </c>
      <c r="B27" s="151" t="s">
        <v>40</v>
      </c>
      <c r="C27" s="92" t="s">
        <v>223</v>
      </c>
      <c r="D27" s="93" t="s">
        <v>224</v>
      </c>
      <c r="E27" s="94" t="s">
        <v>225</v>
      </c>
      <c r="F27" s="95" t="s">
        <v>226</v>
      </c>
      <c r="G27" s="95" t="s">
        <v>227</v>
      </c>
      <c r="H27" s="153" t="s">
        <v>228</v>
      </c>
      <c r="I27" s="96" t="s">
        <v>229</v>
      </c>
      <c r="J27" s="95" t="s">
        <v>230</v>
      </c>
      <c r="K27" s="136" t="s">
        <v>231</v>
      </c>
    </row>
    <row r="28" spans="1:11" ht="15.75">
      <c r="A28" s="150"/>
      <c r="B28" s="152"/>
      <c r="C28" s="92" t="s">
        <v>232</v>
      </c>
      <c r="D28" s="93"/>
      <c r="E28" s="94"/>
      <c r="F28" s="95" t="s">
        <v>204</v>
      </c>
      <c r="G28" s="95" t="s">
        <v>227</v>
      </c>
      <c r="H28" s="147"/>
      <c r="I28" s="96" t="s">
        <v>233</v>
      </c>
      <c r="J28" s="95" t="s">
        <v>234</v>
      </c>
      <c r="K28" s="136"/>
    </row>
    <row r="29" spans="1:11" ht="17.25" customHeight="1">
      <c r="A29" s="97" t="s">
        <v>235</v>
      </c>
      <c r="B29" s="93" t="s">
        <v>22</v>
      </c>
      <c r="C29" s="95"/>
      <c r="D29" s="98" t="s">
        <v>151</v>
      </c>
      <c r="E29" s="99" t="s">
        <v>152</v>
      </c>
      <c r="F29" s="95" t="s">
        <v>236</v>
      </c>
      <c r="G29" s="96" t="s">
        <v>195</v>
      </c>
      <c r="H29" s="147"/>
      <c r="I29" s="96" t="s">
        <v>237</v>
      </c>
      <c r="J29" s="96" t="s">
        <v>238</v>
      </c>
      <c r="K29" s="137" t="s">
        <v>239</v>
      </c>
    </row>
    <row r="30" spans="1:11" s="100" customFormat="1" ht="15.75">
      <c r="A30" s="97" t="s">
        <v>240</v>
      </c>
      <c r="B30" s="93" t="s">
        <v>23</v>
      </c>
      <c r="C30" s="95"/>
      <c r="D30" s="93" t="s">
        <v>241</v>
      </c>
      <c r="E30" s="95" t="s">
        <v>153</v>
      </c>
      <c r="F30" s="95" t="s">
        <v>242</v>
      </c>
      <c r="G30" s="95" t="s">
        <v>195</v>
      </c>
      <c r="H30" s="147"/>
      <c r="I30" s="95" t="s">
        <v>237</v>
      </c>
      <c r="J30" s="95" t="s">
        <v>238</v>
      </c>
      <c r="K30" s="138"/>
    </row>
    <row r="31" spans="1:11" ht="15.75">
      <c r="A31" s="101" t="s">
        <v>243</v>
      </c>
      <c r="B31" s="93" t="s">
        <v>24</v>
      </c>
      <c r="C31" s="95" t="s">
        <v>244</v>
      </c>
      <c r="D31" s="93" t="s">
        <v>245</v>
      </c>
      <c r="E31" s="95" t="s">
        <v>154</v>
      </c>
      <c r="F31" s="95" t="s">
        <v>204</v>
      </c>
      <c r="G31" s="96" t="s">
        <v>195</v>
      </c>
      <c r="H31" s="147"/>
      <c r="I31" s="96" t="s">
        <v>246</v>
      </c>
      <c r="J31" s="96" t="s">
        <v>247</v>
      </c>
      <c r="K31" s="102" t="s">
        <v>248</v>
      </c>
    </row>
    <row r="32" spans="1:11" ht="15.75">
      <c r="A32" s="101" t="s">
        <v>249</v>
      </c>
      <c r="B32" s="93" t="s">
        <v>25</v>
      </c>
      <c r="C32" s="95"/>
      <c r="D32" s="93"/>
      <c r="E32" s="95" t="s">
        <v>155</v>
      </c>
      <c r="F32" s="95" t="s">
        <v>250</v>
      </c>
      <c r="G32" s="96" t="s">
        <v>195</v>
      </c>
      <c r="H32" s="147"/>
      <c r="I32" s="96" t="s">
        <v>251</v>
      </c>
      <c r="J32" s="96" t="s">
        <v>252</v>
      </c>
      <c r="K32" s="102" t="s">
        <v>253</v>
      </c>
    </row>
    <row r="33" spans="1:11" ht="15.75">
      <c r="A33" s="101" t="s">
        <v>254</v>
      </c>
      <c r="B33" s="93" t="s">
        <v>27</v>
      </c>
      <c r="C33" s="95" t="s">
        <v>255</v>
      </c>
      <c r="D33" s="93" t="s">
        <v>256</v>
      </c>
      <c r="E33" s="95" t="s">
        <v>156</v>
      </c>
      <c r="F33" s="95" t="s">
        <v>204</v>
      </c>
      <c r="G33" s="96" t="s">
        <v>195</v>
      </c>
      <c r="H33" s="147"/>
      <c r="I33" s="103" t="s">
        <v>257</v>
      </c>
      <c r="J33" s="103" t="s">
        <v>258</v>
      </c>
      <c r="K33" s="85" t="s">
        <v>259</v>
      </c>
    </row>
    <row r="34" spans="1:11" ht="17.25">
      <c r="A34" s="101" t="s">
        <v>260</v>
      </c>
      <c r="B34" s="93" t="s">
        <v>28</v>
      </c>
      <c r="C34" s="95" t="s">
        <v>261</v>
      </c>
      <c r="D34" s="98" t="s">
        <v>262</v>
      </c>
      <c r="E34" s="94" t="s">
        <v>263</v>
      </c>
      <c r="F34" s="96" t="s">
        <v>204</v>
      </c>
      <c r="G34" s="96" t="s">
        <v>195</v>
      </c>
      <c r="H34" s="147"/>
      <c r="I34" s="96" t="s">
        <v>264</v>
      </c>
      <c r="J34" s="96" t="s">
        <v>265</v>
      </c>
      <c r="K34" s="85" t="s">
        <v>266</v>
      </c>
    </row>
    <row r="35" spans="1:11" ht="15.75">
      <c r="A35" s="97" t="s">
        <v>267</v>
      </c>
      <c r="B35" s="93" t="s">
        <v>268</v>
      </c>
      <c r="C35" s="95"/>
      <c r="D35" s="93" t="s">
        <v>269</v>
      </c>
      <c r="E35" s="95" t="s">
        <v>157</v>
      </c>
      <c r="F35" s="95" t="s">
        <v>270</v>
      </c>
      <c r="G35" s="95" t="s">
        <v>195</v>
      </c>
      <c r="H35" s="147"/>
      <c r="I35" s="96" t="s">
        <v>271</v>
      </c>
      <c r="J35" s="96" t="s">
        <v>272</v>
      </c>
      <c r="K35" s="67" t="s">
        <v>273</v>
      </c>
    </row>
    <row r="36" spans="1:11" ht="15.75">
      <c r="A36" s="97" t="s">
        <v>274</v>
      </c>
      <c r="B36" s="93" t="s">
        <v>467</v>
      </c>
      <c r="C36" s="95"/>
      <c r="D36" s="93" t="s">
        <v>275</v>
      </c>
      <c r="E36" s="95" t="s">
        <v>158</v>
      </c>
      <c r="F36" s="95" t="s">
        <v>270</v>
      </c>
      <c r="G36" s="95" t="s">
        <v>195</v>
      </c>
      <c r="H36" s="148"/>
      <c r="I36" s="96" t="s">
        <v>271</v>
      </c>
      <c r="J36" s="96" t="s">
        <v>272</v>
      </c>
      <c r="K36" s="85" t="s">
        <v>276</v>
      </c>
    </row>
    <row r="37" spans="1:11" ht="16.5" customHeight="1">
      <c r="A37" s="104" t="s">
        <v>277</v>
      </c>
      <c r="B37" s="105" t="s">
        <v>468</v>
      </c>
      <c r="C37" s="105"/>
      <c r="D37" s="105" t="s">
        <v>159</v>
      </c>
      <c r="E37" s="106" t="s">
        <v>160</v>
      </c>
      <c r="F37" s="107" t="s">
        <v>250</v>
      </c>
      <c r="G37" s="107" t="s">
        <v>278</v>
      </c>
      <c r="H37" s="139" t="s">
        <v>279</v>
      </c>
      <c r="I37" s="107" t="s">
        <v>280</v>
      </c>
      <c r="J37" s="107" t="s">
        <v>252</v>
      </c>
      <c r="K37" s="102" t="s">
        <v>253</v>
      </c>
    </row>
    <row r="38" spans="1:11" ht="16.5" customHeight="1">
      <c r="A38" s="104" t="s">
        <v>281</v>
      </c>
      <c r="B38" s="105" t="s">
        <v>32</v>
      </c>
      <c r="C38" s="105"/>
      <c r="D38" s="105" t="s">
        <v>161</v>
      </c>
      <c r="E38" s="106" t="s">
        <v>162</v>
      </c>
      <c r="F38" s="107" t="s">
        <v>282</v>
      </c>
      <c r="G38" s="107" t="s">
        <v>278</v>
      </c>
      <c r="H38" s="139"/>
      <c r="I38" s="107" t="s">
        <v>283</v>
      </c>
      <c r="J38" s="107" t="s">
        <v>238</v>
      </c>
      <c r="K38" s="85" t="s">
        <v>284</v>
      </c>
    </row>
    <row r="39" spans="1:11" ht="15.75">
      <c r="A39" s="104" t="s">
        <v>285</v>
      </c>
      <c r="B39" s="105" t="s">
        <v>33</v>
      </c>
      <c r="C39" s="105"/>
      <c r="D39" s="105" t="s">
        <v>163</v>
      </c>
      <c r="E39" s="106" t="s">
        <v>164</v>
      </c>
      <c r="F39" s="107" t="s">
        <v>282</v>
      </c>
      <c r="G39" s="107" t="s">
        <v>278</v>
      </c>
      <c r="H39" s="139"/>
      <c r="I39" s="107" t="s">
        <v>283</v>
      </c>
      <c r="J39" s="107" t="s">
        <v>238</v>
      </c>
      <c r="K39" s="102" t="s">
        <v>286</v>
      </c>
    </row>
    <row r="40" spans="1:11" ht="15.75">
      <c r="A40" s="104" t="s">
        <v>287</v>
      </c>
      <c r="B40" s="105" t="s">
        <v>35</v>
      </c>
      <c r="C40" s="105"/>
      <c r="D40" s="105" t="s">
        <v>165</v>
      </c>
      <c r="E40" s="106" t="s">
        <v>166</v>
      </c>
      <c r="F40" s="107" t="s">
        <v>250</v>
      </c>
      <c r="G40" s="107" t="s">
        <v>278</v>
      </c>
      <c r="H40" s="139"/>
      <c r="I40" s="107" t="s">
        <v>288</v>
      </c>
      <c r="J40" s="107" t="s">
        <v>289</v>
      </c>
      <c r="K40" s="85" t="s">
        <v>290</v>
      </c>
    </row>
    <row r="41" spans="1:11" ht="15.75">
      <c r="A41" s="104" t="s">
        <v>291</v>
      </c>
      <c r="B41" s="105" t="s">
        <v>36</v>
      </c>
      <c r="C41" s="108" t="s">
        <v>292</v>
      </c>
      <c r="D41" s="105" t="s">
        <v>167</v>
      </c>
      <c r="E41" s="106" t="s">
        <v>168</v>
      </c>
      <c r="F41" s="109" t="s">
        <v>293</v>
      </c>
      <c r="G41" s="107" t="s">
        <v>278</v>
      </c>
      <c r="H41" s="139"/>
      <c r="I41" s="107" t="s">
        <v>294</v>
      </c>
      <c r="J41" s="109" t="s">
        <v>220</v>
      </c>
      <c r="K41" s="85" t="s">
        <v>295</v>
      </c>
    </row>
    <row r="42" spans="1:11" ht="15.75">
      <c r="A42" s="104" t="s">
        <v>296</v>
      </c>
      <c r="B42" s="105" t="s">
        <v>297</v>
      </c>
      <c r="C42" s="105"/>
      <c r="D42" s="105"/>
      <c r="E42" s="106"/>
      <c r="F42" s="107" t="s">
        <v>250</v>
      </c>
      <c r="G42" s="107" t="s">
        <v>278</v>
      </c>
      <c r="H42" s="139"/>
      <c r="I42" s="107" t="s">
        <v>298</v>
      </c>
      <c r="J42" s="107" t="s">
        <v>252</v>
      </c>
      <c r="K42" s="85" t="s">
        <v>299</v>
      </c>
    </row>
    <row r="43" spans="1:11" ht="15.75">
      <c r="A43" s="104" t="s">
        <v>300</v>
      </c>
      <c r="B43" s="110" t="s">
        <v>469</v>
      </c>
      <c r="C43" s="110" t="s">
        <v>301</v>
      </c>
      <c r="D43" s="105"/>
      <c r="E43" s="106"/>
      <c r="F43" s="107" t="s">
        <v>204</v>
      </c>
      <c r="G43" s="107" t="s">
        <v>278</v>
      </c>
      <c r="H43" s="139"/>
      <c r="I43" s="107" t="s">
        <v>302</v>
      </c>
      <c r="J43" s="107" t="s">
        <v>220</v>
      </c>
      <c r="K43" s="85" t="s">
        <v>303</v>
      </c>
    </row>
    <row r="44" spans="1:11" ht="15.75">
      <c r="A44" s="104" t="s">
        <v>304</v>
      </c>
      <c r="B44" s="105" t="s">
        <v>305</v>
      </c>
      <c r="C44" s="107" t="s">
        <v>306</v>
      </c>
      <c r="D44" s="105"/>
      <c r="E44" s="107"/>
      <c r="F44" s="107" t="s">
        <v>204</v>
      </c>
      <c r="G44" s="107" t="s">
        <v>196</v>
      </c>
      <c r="H44" s="139"/>
      <c r="I44" s="107" t="s">
        <v>307</v>
      </c>
      <c r="J44" s="107" t="s">
        <v>220</v>
      </c>
      <c r="K44" s="85" t="s">
        <v>308</v>
      </c>
    </row>
    <row r="45" spans="1:11" ht="17.25">
      <c r="A45" s="111" t="s">
        <v>309</v>
      </c>
      <c r="B45" s="112" t="s">
        <v>310</v>
      </c>
      <c r="C45" s="113"/>
      <c r="D45" s="114" t="s">
        <v>124</v>
      </c>
      <c r="E45" s="115" t="s">
        <v>125</v>
      </c>
      <c r="F45" s="107" t="s">
        <v>311</v>
      </c>
      <c r="G45" s="107" t="s">
        <v>196</v>
      </c>
      <c r="H45" s="140"/>
      <c r="I45" s="109" t="s">
        <v>312</v>
      </c>
      <c r="J45" s="105" t="s">
        <v>272</v>
      </c>
      <c r="K45" s="66" t="s">
        <v>313</v>
      </c>
    </row>
    <row r="46" spans="1:11" ht="17.25">
      <c r="A46" s="116">
        <v>9</v>
      </c>
      <c r="B46" s="112" t="s">
        <v>39</v>
      </c>
      <c r="C46" s="113"/>
      <c r="D46" s="114" t="s">
        <v>169</v>
      </c>
      <c r="E46" s="115" t="s">
        <v>170</v>
      </c>
      <c r="F46" s="107" t="s">
        <v>311</v>
      </c>
      <c r="G46" s="107" t="s">
        <v>196</v>
      </c>
      <c r="H46" s="140"/>
      <c r="I46" s="109" t="s">
        <v>312</v>
      </c>
      <c r="J46" s="105" t="s">
        <v>272</v>
      </c>
      <c r="K46" s="66" t="s">
        <v>314</v>
      </c>
    </row>
    <row r="47" ht="21.75">
      <c r="A47" s="13" t="s">
        <v>315</v>
      </c>
    </row>
    <row r="48" ht="21.75">
      <c r="A48" s="13" t="s">
        <v>316</v>
      </c>
    </row>
    <row r="49" ht="21.75">
      <c r="A49" s="13" t="s">
        <v>317</v>
      </c>
    </row>
    <row r="50" ht="21.75">
      <c r="A50" s="13" t="s">
        <v>318</v>
      </c>
    </row>
  </sheetData>
  <sheetProtection/>
  <mergeCells count="10">
    <mergeCell ref="A1:J1"/>
    <mergeCell ref="H3:H13"/>
    <mergeCell ref="H14:H26"/>
    <mergeCell ref="A27:A28"/>
    <mergeCell ref="B27:B28"/>
    <mergeCell ref="H27:H36"/>
    <mergeCell ref="K16:K17"/>
    <mergeCell ref="K27:K28"/>
    <mergeCell ref="K29:K30"/>
    <mergeCell ref="H37:H46"/>
  </mergeCells>
  <hyperlinks>
    <hyperlink ref="E15" r:id="rId1" display="meeiling@gmail.com"/>
    <hyperlink ref="E16" r:id="rId2" display="ishou@adth.com"/>
    <hyperlink ref="E17" r:id="rId3" display="jchou@tsmc.com"/>
    <hyperlink ref="E18" r:id="rId4" display="jiewen.chang@gmail.com"/>
    <hyperlink ref="E19" r:id="rId5" display="janst@comcast.net"/>
    <hyperlink ref="E14" r:id="rId6" display="lp@airmate-china.net"/>
    <hyperlink ref="E20" r:id="rId7" display="yuifan888@gmail.com"/>
    <hyperlink ref="E23" r:id="rId8" display="charlene.leng@lausd.net"/>
    <hyperlink ref="E21" r:id="rId9" display="fangleec@gmail.com"/>
    <hyperlink ref="E34" r:id="rId10" display="julie.chen@gmail.com"/>
    <hyperlink ref="E27" r:id="rId11" display="jesseivy@ms25.hinet.net"/>
    <hyperlink ref="E37" r:id="rId12" display="chuwei@feb.gov.tw"/>
    <hyperlink ref="E38" r:id="rId13" display="yenn@tpts5.seed.net.tw"/>
    <hyperlink ref="E41" r:id="rId14" display="linglih@gmail.com"/>
    <hyperlink ref="E22" r:id="rId15" display="ccchin@cm.nsysu.edu.tw"/>
  </hyperlinks>
  <printOptions/>
  <pageMargins left="0.75" right="0.75" top="1" bottom="1" header="0.5" footer="0.5"/>
  <pageSetup horizontalDpi="600" verticalDpi="600" orientation="portrait" paperSize="9" scale="95"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="75" zoomScaleNormal="75" zoomScalePageLayoutView="0" workbookViewId="0" topLeftCell="A11">
      <selection activeCell="E25" sqref="E25"/>
    </sheetView>
  </sheetViews>
  <sheetFormatPr defaultColWidth="9.00390625" defaultRowHeight="16.5"/>
  <cols>
    <col min="1" max="1" width="8.875" style="18" customWidth="1"/>
    <col min="2" max="2" width="22.625" style="18" bestFit="1" customWidth="1"/>
    <col min="3" max="3" width="29.125" style="18" bestFit="1" customWidth="1"/>
    <col min="4" max="4" width="8.875" style="45" customWidth="1"/>
    <col min="5" max="16384" width="8.875" style="18" customWidth="1"/>
  </cols>
  <sheetData>
    <row r="1" spans="1:4" ht="16.5" thickBot="1">
      <c r="A1" s="4" t="s">
        <v>44</v>
      </c>
      <c r="B1" s="5" t="s">
        <v>45</v>
      </c>
      <c r="C1" s="5" t="s">
        <v>46</v>
      </c>
      <c r="D1" s="6" t="s">
        <v>41</v>
      </c>
    </row>
    <row r="2" spans="1:4" ht="16.5" thickBot="1">
      <c r="A2" s="34">
        <v>1</v>
      </c>
      <c r="B2" s="119" t="s">
        <v>47</v>
      </c>
      <c r="C2" s="35"/>
      <c r="D2" s="120" t="s">
        <v>48</v>
      </c>
    </row>
    <row r="3" spans="1:4" ht="16.5" thickBot="1">
      <c r="A3" s="34" t="s">
        <v>49</v>
      </c>
      <c r="B3" s="119" t="s">
        <v>50</v>
      </c>
      <c r="C3" s="121" t="s">
        <v>51</v>
      </c>
      <c r="D3" s="120" t="s">
        <v>48</v>
      </c>
    </row>
    <row r="4" spans="1:4" ht="16.5" thickBot="1">
      <c r="A4" s="34" t="s">
        <v>52</v>
      </c>
      <c r="B4" s="119" t="s">
        <v>176</v>
      </c>
      <c r="C4" s="121" t="s">
        <v>402</v>
      </c>
      <c r="D4" s="120" t="s">
        <v>48</v>
      </c>
    </row>
    <row r="5" spans="1:4" ht="16.5" thickBot="1">
      <c r="A5" s="34">
        <v>6</v>
      </c>
      <c r="B5" s="119" t="s">
        <v>39</v>
      </c>
      <c r="C5" s="35"/>
      <c r="D5" s="120" t="s">
        <v>48</v>
      </c>
    </row>
    <row r="6" spans="1:4" ht="16.5" thickBot="1">
      <c r="A6" s="34" t="s">
        <v>53</v>
      </c>
      <c r="B6" s="119" t="s">
        <v>54</v>
      </c>
      <c r="C6" s="121" t="s">
        <v>55</v>
      </c>
      <c r="D6" s="120" t="s">
        <v>48</v>
      </c>
    </row>
    <row r="7" spans="1:4" ht="16.5" thickBot="1">
      <c r="A7" s="34">
        <v>9</v>
      </c>
      <c r="B7" s="119" t="s">
        <v>1</v>
      </c>
      <c r="C7" s="35"/>
      <c r="D7" s="120" t="s">
        <v>48</v>
      </c>
    </row>
    <row r="8" spans="1:4" ht="16.5" thickBot="1">
      <c r="A8" s="34" t="s">
        <v>56</v>
      </c>
      <c r="B8" s="119" t="s">
        <v>57</v>
      </c>
      <c r="C8" s="121" t="s">
        <v>58</v>
      </c>
      <c r="D8" s="120" t="s">
        <v>48</v>
      </c>
    </row>
    <row r="9" spans="1:4" ht="16.5" thickBot="1">
      <c r="A9" s="34" t="s">
        <v>59</v>
      </c>
      <c r="B9" s="119" t="s">
        <v>2</v>
      </c>
      <c r="C9" s="121" t="s">
        <v>60</v>
      </c>
      <c r="D9" s="120" t="s">
        <v>48</v>
      </c>
    </row>
    <row r="10" spans="1:4" ht="16.5" thickBot="1">
      <c r="A10" s="34" t="s">
        <v>61</v>
      </c>
      <c r="B10" s="119" t="s">
        <v>3</v>
      </c>
      <c r="C10" s="121" t="s">
        <v>403</v>
      </c>
      <c r="D10" s="120" t="s">
        <v>48</v>
      </c>
    </row>
    <row r="11" spans="1:4" ht="16.5" thickBot="1">
      <c r="A11" s="34" t="s">
        <v>62</v>
      </c>
      <c r="B11" s="119" t="s">
        <v>63</v>
      </c>
      <c r="C11" s="121" t="s">
        <v>64</v>
      </c>
      <c r="D11" s="120" t="s">
        <v>48</v>
      </c>
    </row>
    <row r="12" spans="1:4" ht="16.5" thickBot="1">
      <c r="A12" s="34" t="s">
        <v>65</v>
      </c>
      <c r="B12" s="119" t="s">
        <v>66</v>
      </c>
      <c r="C12" s="121" t="s">
        <v>67</v>
      </c>
      <c r="D12" s="120" t="s">
        <v>48</v>
      </c>
    </row>
    <row r="13" spans="1:4" ht="16.5" thickBot="1">
      <c r="A13" s="34" t="s">
        <v>68</v>
      </c>
      <c r="B13" s="119" t="s">
        <v>5</v>
      </c>
      <c r="C13" s="119" t="s">
        <v>6</v>
      </c>
      <c r="D13" s="120" t="s">
        <v>48</v>
      </c>
    </row>
    <row r="14" spans="1:4" ht="16.5" thickBot="1">
      <c r="A14" s="34" t="s">
        <v>69</v>
      </c>
      <c r="B14" s="119" t="s">
        <v>70</v>
      </c>
      <c r="C14" s="121" t="s">
        <v>404</v>
      </c>
      <c r="D14" s="120" t="s">
        <v>48</v>
      </c>
    </row>
    <row r="15" spans="1:4" ht="16.5" thickBot="1">
      <c r="A15" s="34" t="s">
        <v>71</v>
      </c>
      <c r="B15" s="119" t="s">
        <v>72</v>
      </c>
      <c r="C15" s="121" t="s">
        <v>405</v>
      </c>
      <c r="D15" s="120" t="s">
        <v>48</v>
      </c>
    </row>
    <row r="16" spans="1:4" ht="16.5" thickBot="1">
      <c r="A16" s="36" t="s">
        <v>73</v>
      </c>
      <c r="B16" s="122" t="s">
        <v>9</v>
      </c>
      <c r="C16" s="123" t="s">
        <v>406</v>
      </c>
      <c r="D16" s="124" t="s">
        <v>407</v>
      </c>
    </row>
    <row r="17" spans="1:5" ht="16.5" thickBot="1">
      <c r="A17" s="36">
        <v>28</v>
      </c>
      <c r="B17" s="122" t="s">
        <v>12</v>
      </c>
      <c r="C17" s="37"/>
      <c r="D17" s="124" t="s">
        <v>407</v>
      </c>
      <c r="E17" s="133" t="s">
        <v>423</v>
      </c>
    </row>
    <row r="18" spans="1:4" ht="16.5" thickBot="1">
      <c r="A18" s="36" t="s">
        <v>74</v>
      </c>
      <c r="B18" s="122" t="s">
        <v>75</v>
      </c>
      <c r="C18" s="122" t="s">
        <v>76</v>
      </c>
      <c r="D18" s="124" t="s">
        <v>407</v>
      </c>
    </row>
    <row r="19" spans="1:4" ht="16.5" thickBot="1">
      <c r="A19" s="36">
        <v>31</v>
      </c>
      <c r="B19" s="122" t="s">
        <v>14</v>
      </c>
      <c r="C19" s="37"/>
      <c r="D19" s="124" t="s">
        <v>407</v>
      </c>
    </row>
    <row r="20" spans="1:4" ht="16.5" thickBot="1">
      <c r="A20" s="36" t="s">
        <v>77</v>
      </c>
      <c r="B20" s="122" t="s">
        <v>177</v>
      </c>
      <c r="C20" s="122" t="s">
        <v>408</v>
      </c>
      <c r="D20" s="124" t="s">
        <v>407</v>
      </c>
    </row>
    <row r="21" spans="1:4" ht="16.5" thickBot="1">
      <c r="A21" s="36" t="s">
        <v>78</v>
      </c>
      <c r="B21" s="122" t="s">
        <v>79</v>
      </c>
      <c r="C21" s="122" t="s">
        <v>409</v>
      </c>
      <c r="D21" s="124" t="s">
        <v>407</v>
      </c>
    </row>
    <row r="22" spans="1:4" ht="16.5" thickBot="1">
      <c r="A22" s="36" t="s">
        <v>80</v>
      </c>
      <c r="B22" s="122" t="s">
        <v>20</v>
      </c>
      <c r="C22" s="122" t="s">
        <v>21</v>
      </c>
      <c r="D22" s="124" t="s">
        <v>407</v>
      </c>
    </row>
    <row r="23" spans="1:4" ht="16.5" thickBot="1">
      <c r="A23" s="36" t="s">
        <v>81</v>
      </c>
      <c r="B23" s="122" t="s">
        <v>410</v>
      </c>
      <c r="C23" s="122" t="s">
        <v>178</v>
      </c>
      <c r="D23" s="124" t="s">
        <v>407</v>
      </c>
    </row>
    <row r="24" spans="1:4" ht="16.5" thickBot="1">
      <c r="A24" s="38" t="s">
        <v>82</v>
      </c>
      <c r="B24" s="125" t="s">
        <v>25</v>
      </c>
      <c r="C24" s="39" t="s">
        <v>411</v>
      </c>
      <c r="D24" s="126" t="s">
        <v>412</v>
      </c>
    </row>
    <row r="25" spans="1:5" ht="16.5" thickBot="1">
      <c r="A25" s="38" t="s">
        <v>83</v>
      </c>
      <c r="B25" s="125" t="s">
        <v>84</v>
      </c>
      <c r="C25" s="125" t="s">
        <v>85</v>
      </c>
      <c r="D25" s="126" t="s">
        <v>412</v>
      </c>
      <c r="E25" s="133" t="s">
        <v>423</v>
      </c>
    </row>
    <row r="26" spans="1:4" ht="16.5" thickBot="1">
      <c r="A26" s="38">
        <v>44</v>
      </c>
      <c r="B26" s="125" t="s">
        <v>413</v>
      </c>
      <c r="C26" s="39"/>
      <c r="D26" s="126" t="s">
        <v>412</v>
      </c>
    </row>
    <row r="27" spans="1:4" ht="16.5" thickBot="1">
      <c r="A27" s="38">
        <v>45</v>
      </c>
      <c r="B27" s="125" t="s">
        <v>86</v>
      </c>
      <c r="C27" s="39"/>
      <c r="D27" s="126" t="s">
        <v>412</v>
      </c>
    </row>
    <row r="28" spans="1:4" ht="16.5" thickBot="1">
      <c r="A28" s="38" t="s">
        <v>87</v>
      </c>
      <c r="B28" s="125" t="s">
        <v>30</v>
      </c>
      <c r="C28" s="39" t="s">
        <v>88</v>
      </c>
      <c r="D28" s="126" t="s">
        <v>412</v>
      </c>
    </row>
    <row r="29" spans="1:4" ht="16.5" thickBot="1">
      <c r="A29" s="40" t="s">
        <v>89</v>
      </c>
      <c r="B29" s="127" t="s">
        <v>414</v>
      </c>
      <c r="C29" s="127" t="s">
        <v>415</v>
      </c>
      <c r="D29" s="128" t="s">
        <v>416</v>
      </c>
    </row>
    <row r="30" spans="1:4" ht="16.5" thickBot="1">
      <c r="A30" s="40" t="s">
        <v>90</v>
      </c>
      <c r="B30" s="127" t="s">
        <v>33</v>
      </c>
      <c r="C30" s="127" t="s">
        <v>91</v>
      </c>
      <c r="D30" s="128" t="s">
        <v>416</v>
      </c>
    </row>
    <row r="31" spans="1:4" ht="16.5" thickBot="1">
      <c r="A31" s="40" t="s">
        <v>92</v>
      </c>
      <c r="B31" s="127" t="s">
        <v>93</v>
      </c>
      <c r="C31" s="127" t="s">
        <v>417</v>
      </c>
      <c r="D31" s="128" t="s">
        <v>416</v>
      </c>
    </row>
    <row r="32" spans="1:4" ht="16.5" thickBot="1">
      <c r="A32" s="40" t="s">
        <v>94</v>
      </c>
      <c r="B32" s="127" t="s">
        <v>35</v>
      </c>
      <c r="C32" s="127" t="s">
        <v>95</v>
      </c>
      <c r="D32" s="128" t="s">
        <v>416</v>
      </c>
    </row>
    <row r="33" spans="1:4" ht="16.5" thickBot="1">
      <c r="A33" s="40" t="s">
        <v>96</v>
      </c>
      <c r="B33" s="127" t="s">
        <v>418</v>
      </c>
      <c r="C33" s="127" t="s">
        <v>38</v>
      </c>
      <c r="D33" s="128" t="s">
        <v>416</v>
      </c>
    </row>
    <row r="34" spans="1:4" ht="16.5" thickBot="1">
      <c r="A34" s="40">
        <v>58</v>
      </c>
      <c r="B34" s="127" t="s">
        <v>36</v>
      </c>
      <c r="C34" s="41"/>
      <c r="D34" s="128" t="s">
        <v>416</v>
      </c>
    </row>
    <row r="35" spans="1:4" ht="15.75">
      <c r="A35" s="129" t="s">
        <v>97</v>
      </c>
      <c r="B35" s="42" t="s">
        <v>179</v>
      </c>
      <c r="C35" s="43"/>
      <c r="D35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Opal</dc:creator>
  <cp:keywords/>
  <dc:description/>
  <cp:lastModifiedBy>007369</cp:lastModifiedBy>
  <dcterms:created xsi:type="dcterms:W3CDTF">2013-08-19T04:54:57Z</dcterms:created>
  <dcterms:modified xsi:type="dcterms:W3CDTF">2013-11-12T08:26:17Z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