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77交大" sheetId="1" r:id="rId1"/>
  </sheets>
  <definedNames/>
  <calcPr fullCalcOnLoad="1"/>
</workbook>
</file>

<file path=xl/sharedStrings.xml><?xml version="1.0" encoding="utf-8"?>
<sst xmlns="http://schemas.openxmlformats.org/spreadsheetml/2006/main" count="252" uniqueCount="135">
  <si>
    <t>應用數學</t>
  </si>
  <si>
    <t>航運技術</t>
  </si>
  <si>
    <t>海洋運輸</t>
  </si>
  <si>
    <t>電子物理</t>
  </si>
  <si>
    <t>電子工程</t>
  </si>
  <si>
    <t>控制工程</t>
  </si>
  <si>
    <t>電信工程</t>
  </si>
  <si>
    <t>管理科學</t>
  </si>
  <si>
    <t>電子計算機</t>
  </si>
  <si>
    <t>運輸管理</t>
  </si>
  <si>
    <t>R (Will Attend - Registered)</t>
  </si>
  <si>
    <t>Y (Will Attend-Not Registered)</t>
  </si>
  <si>
    <t>Total:</t>
  </si>
  <si>
    <t>TOTAL:</t>
  </si>
  <si>
    <t>Note:</t>
  </si>
  <si>
    <t>聯絡人</t>
  </si>
  <si>
    <t>有聯絡</t>
  </si>
  <si>
    <t>轉系離開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</si>
  <si>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</si>
  <si>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</si>
  <si>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</si>
  <si>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</si>
  <si>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</si>
  <si>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</si>
  <si>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</si>
  <si>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電子工程所</t>
  </si>
  <si>
    <t>電子計算機所</t>
  </si>
  <si>
    <t>Y</t>
  </si>
  <si>
    <t>M (May Attend or CA resident)</t>
  </si>
  <si>
    <r>
      <t xml:space="preserve">1. Please contact your </t>
    </r>
  </si>
  <si>
    <r>
      <t>班聯絡人</t>
    </r>
    <r>
      <rPr>
        <sz val="12"/>
        <rFont val="Arial"/>
        <family val="2"/>
      </rPr>
      <t xml:space="preserve"> </t>
    </r>
  </si>
  <si>
    <r>
      <t xml:space="preserve">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status.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</si>
  <si>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http://luba.crss.ucsb.edu/~shen/blog/15096.htm   for more details. </t>
    </r>
  </si>
  <si>
    <t>歿</t>
  </si>
  <si>
    <t>控制工程</t>
  </si>
  <si>
    <t>電信工程</t>
  </si>
  <si>
    <t>運輸管理</t>
  </si>
  <si>
    <t xml:space="preserve"> </t>
  </si>
  <si>
    <t>失聯同學</t>
  </si>
  <si>
    <t>N/A</t>
  </si>
  <si>
    <t>林世旻</t>
  </si>
  <si>
    <t>黃水籐</t>
  </si>
  <si>
    <t>蔡文能</t>
  </si>
  <si>
    <t>于卓民</t>
  </si>
  <si>
    <t>蔡祺彬</t>
  </si>
  <si>
    <t>李青殷</t>
  </si>
  <si>
    <t>劉有鈞</t>
  </si>
  <si>
    <t>方國榮</t>
  </si>
  <si>
    <t>林鎮邦</t>
  </si>
  <si>
    <t>林榮春</t>
  </si>
  <si>
    <t>廖木火</t>
  </si>
  <si>
    <t>黃啟惟</t>
  </si>
  <si>
    <t>徐宜誠</t>
  </si>
  <si>
    <t>趙靖之</t>
  </si>
  <si>
    <t>張衞民</t>
  </si>
  <si>
    <t>陳澤風</t>
  </si>
  <si>
    <t>蔡振東</t>
  </si>
  <si>
    <t>韓義忠</t>
  </si>
  <si>
    <t>蔡澄雄</t>
  </si>
  <si>
    <t>洪日爛</t>
  </si>
  <si>
    <t>陳文鋒</t>
  </si>
  <si>
    <t>廖福洲</t>
  </si>
  <si>
    <t>林文彬</t>
  </si>
  <si>
    <t>葉明水</t>
  </si>
  <si>
    <t>劉學欽</t>
  </si>
  <si>
    <t>吳敏姿</t>
  </si>
  <si>
    <t>施錦松</t>
  </si>
  <si>
    <t>鄭明智</t>
  </si>
  <si>
    <t>周仁豐</t>
  </si>
  <si>
    <t>林錦鐘</t>
  </si>
  <si>
    <t>劉叔廷</t>
  </si>
  <si>
    <t>曾繁聰</t>
  </si>
  <si>
    <t>吳政穗</t>
  </si>
  <si>
    <t>李益昌</t>
  </si>
  <si>
    <t>張楚望</t>
  </si>
  <si>
    <t>孫約拿</t>
  </si>
  <si>
    <t>林資政</t>
  </si>
  <si>
    <t>張武順</t>
  </si>
  <si>
    <t>鄭進煌</t>
  </si>
  <si>
    <t>何文福</t>
  </si>
  <si>
    <t>謝秋元</t>
  </si>
  <si>
    <t>蘇瑞興</t>
  </si>
  <si>
    <t>馬匡正</t>
  </si>
  <si>
    <t>楊德雄</t>
  </si>
  <si>
    <t>林煒堂</t>
  </si>
  <si>
    <t>欒中全</t>
  </si>
  <si>
    <t>王宗秀</t>
  </si>
  <si>
    <t>陳家聲</t>
  </si>
  <si>
    <t>孫國才</t>
  </si>
  <si>
    <t>陳進貴</t>
  </si>
  <si>
    <t>曾綜源</t>
  </si>
  <si>
    <t>丘祺煌</t>
  </si>
  <si>
    <t>蔡國樑</t>
  </si>
  <si>
    <t>曾煥哲</t>
  </si>
  <si>
    <t>梁廣霽</t>
  </si>
  <si>
    <t>鄧中泰</t>
  </si>
  <si>
    <t>周逸方</t>
  </si>
  <si>
    <t>林志青</t>
  </si>
  <si>
    <t>舒國萊</t>
  </si>
  <si>
    <t>蕭劉順</t>
  </si>
  <si>
    <t>叢毓麟</t>
  </si>
  <si>
    <t>陳劍虹</t>
  </si>
  <si>
    <t>鄭雯沖</t>
  </si>
  <si>
    <t>蘇國俊</t>
  </si>
  <si>
    <t>傅志忠</t>
  </si>
  <si>
    <t>劉金枝</t>
  </si>
  <si>
    <t>魏之明</t>
  </si>
  <si>
    <t>林同聖</t>
  </si>
  <si>
    <t>王鏡湖</t>
  </si>
  <si>
    <t>陳良弼</t>
  </si>
  <si>
    <t>蕭銘松</t>
  </si>
  <si>
    <t>鄔光俊</t>
  </si>
  <si>
    <t>何明興</t>
  </si>
  <si>
    <t>洪英源</t>
  </si>
  <si>
    <t>林增祿</t>
  </si>
  <si>
    <t>張祐彰</t>
  </si>
  <si>
    <t>范森雄</t>
  </si>
  <si>
    <t>李立明</t>
  </si>
  <si>
    <t>吳傅嘉</t>
  </si>
  <si>
    <t>楊英魁</t>
  </si>
  <si>
    <t>蘇宗安</t>
  </si>
  <si>
    <t>李祥俊</t>
  </si>
  <si>
    <t>劉定坤</t>
  </si>
  <si>
    <t>李祖惠</t>
  </si>
  <si>
    <t>鄒博裕</t>
  </si>
  <si>
    <t>蔡義泰</t>
  </si>
  <si>
    <t>林甫俊</t>
  </si>
  <si>
    <t>楊立明</t>
  </si>
  <si>
    <t>謝振德</t>
  </si>
  <si>
    <t>賴金坤</t>
  </si>
  <si>
    <t>D</t>
  </si>
  <si>
    <t>李貴香</t>
  </si>
  <si>
    <t>(Date Updated:11/06/08)</t>
  </si>
  <si>
    <r>
      <t xml:space="preserve">12/03/11 </t>
    </r>
    <r>
      <rPr>
        <b/>
        <sz val="12"/>
        <rFont val="Arial"/>
        <family val="2"/>
      </rPr>
      <t>Reunion Status:</t>
    </r>
  </si>
  <si>
    <r>
      <t xml:space="preserve">1977 </t>
    </r>
    <r>
      <rPr>
        <b/>
        <sz val="14"/>
        <rFont val="細明體"/>
        <family val="3"/>
      </rPr>
      <t>交大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12/03/11</t>
    </r>
    <r>
      <rPr>
        <b/>
        <sz val="14"/>
        <rFont val="Arial"/>
        <family val="2"/>
      </rPr>
      <t xml:space="preserve"> Reunion Registration Status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</si>
</sst>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.0%"/>
    <numFmt numFmtId="178" formatCode="0_ "/>
    <numFmt numFmtId="179" formatCode="0_);[Red]\(0\)"/>
  </numFmts>
  <fonts count="16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sz val="12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細明體"/>
      <family val="3"/>
    </font>
    <font>
      <sz val="12"/>
      <color indexed="10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right"/>
    </xf>
    <xf numFmtId="176" fontId="3" fillId="2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/>
    </xf>
    <xf numFmtId="176" fontId="7" fillId="3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176" fontId="11" fillId="0" borderId="0" xfId="0" applyNumberFormat="1" applyFont="1" applyFill="1" applyAlignment="1">
      <alignment vertical="center"/>
    </xf>
    <xf numFmtId="49" fontId="7" fillId="3" borderId="8" xfId="0" applyNumberFormat="1" applyFont="1" applyFill="1" applyBorder="1" applyAlignment="1">
      <alignment horizontal="left"/>
    </xf>
    <xf numFmtId="176" fontId="7" fillId="4" borderId="8" xfId="0" applyNumberFormat="1" applyFont="1" applyFill="1" applyBorder="1" applyAlignment="1">
      <alignment vertical="center"/>
    </xf>
    <xf numFmtId="176" fontId="7" fillId="5" borderId="8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/>
    </xf>
    <xf numFmtId="9" fontId="3" fillId="0" borderId="0" xfId="17" applyFont="1" applyFill="1" applyAlignment="1">
      <alignment horizontal="center"/>
    </xf>
    <xf numFmtId="177" fontId="3" fillId="0" borderId="0" xfId="17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9" fontId="2" fillId="0" borderId="9" xfId="0" applyNumberFormat="1" applyFont="1" applyFill="1" applyBorder="1" applyAlignment="1">
      <alignment horizontal="center"/>
    </xf>
    <xf numFmtId="176" fontId="7" fillId="4" borderId="0" xfId="0" applyNumberFormat="1" applyFont="1" applyFill="1" applyBorder="1" applyAlignment="1">
      <alignment/>
    </xf>
    <xf numFmtId="176" fontId="4" fillId="3" borderId="11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center"/>
    </xf>
    <xf numFmtId="176" fontId="13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11" fillId="0" borderId="15" xfId="0" applyNumberFormat="1" applyFont="1" applyFill="1" applyBorder="1" applyAlignment="1">
      <alignment horizontal="left"/>
    </xf>
    <xf numFmtId="176" fontId="4" fillId="0" borderId="16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6" fontId="7" fillId="4" borderId="17" xfId="0" applyNumberFormat="1" applyFont="1" applyFill="1" applyBorder="1" applyAlignment="1">
      <alignment horizontal="center"/>
    </xf>
    <xf numFmtId="176" fontId="4" fillId="4" borderId="17" xfId="0" applyNumberFormat="1" applyFont="1" applyFill="1" applyBorder="1" applyAlignment="1">
      <alignment horizontal="center"/>
    </xf>
    <xf numFmtId="176" fontId="7" fillId="5" borderId="17" xfId="0" applyNumberFormat="1" applyFont="1" applyFill="1" applyBorder="1" applyAlignment="1">
      <alignment horizontal="center"/>
    </xf>
    <xf numFmtId="176" fontId="4" fillId="5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176" fontId="7" fillId="5" borderId="20" xfId="0" applyNumberFormat="1" applyFont="1" applyFill="1" applyBorder="1" applyAlignment="1">
      <alignment horizontal="center"/>
    </xf>
    <xf numFmtId="176" fontId="4" fillId="5" borderId="21" xfId="0" applyNumberFormat="1" applyFont="1" applyFill="1" applyBorder="1" applyAlignment="1">
      <alignment horizontal="center"/>
    </xf>
    <xf numFmtId="0" fontId="5" fillId="8" borderId="0" xfId="0" applyNumberFormat="1" applyFont="1" applyFill="1" applyAlignment="1">
      <alignment horizontal="center"/>
    </xf>
    <xf numFmtId="0" fontId="5" fillId="6" borderId="0" xfId="0" applyNumberFormat="1" applyFont="1" applyFill="1" applyAlignment="1">
      <alignment horizontal="center"/>
    </xf>
    <xf numFmtId="0" fontId="5" fillId="8" borderId="9" xfId="0" applyNumberFormat="1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131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16.50390625" style="8" customWidth="1"/>
    <col min="2" max="2" width="9.25390625" style="7" customWidth="1"/>
    <col min="3" max="3" width="9.00390625" style="29" customWidth="1"/>
    <col min="4" max="4" width="6.625" style="22" customWidth="1"/>
    <col min="5" max="5" width="5.625" style="22" customWidth="1"/>
    <col min="6" max="6" width="8.50390625" style="7" customWidth="1"/>
    <col min="7" max="7" width="9.00390625" style="8" customWidth="1"/>
    <col min="8" max="8" width="6.50390625" style="22" customWidth="1"/>
    <col min="9" max="9" width="5.625" style="22" customWidth="1"/>
    <col min="10" max="10" width="9.00390625" style="7" customWidth="1"/>
    <col min="11" max="11" width="9.50390625" style="8" customWidth="1"/>
    <col min="12" max="12" width="7.25390625" style="22" customWidth="1"/>
    <col min="13" max="13" width="5.625" style="22" customWidth="1"/>
    <col min="14" max="14" width="8.50390625" style="7" customWidth="1"/>
    <col min="15" max="15" width="9.00390625" style="8" customWidth="1"/>
    <col min="16" max="16" width="7.25390625" style="22" bestFit="1" customWidth="1"/>
    <col min="17" max="17" width="4.875" style="22" customWidth="1"/>
    <col min="18" max="18" width="9.25390625" style="7" customWidth="1"/>
    <col min="19" max="19" width="9.00390625" style="8" customWidth="1"/>
    <col min="20" max="20" width="7.25390625" style="22" bestFit="1" customWidth="1"/>
    <col min="21" max="21" width="4.875" style="22" customWidth="1"/>
    <col min="22" max="22" width="8.875" style="7" customWidth="1"/>
    <col min="23" max="23" width="9.00390625" style="8" customWidth="1"/>
    <col min="24" max="24" width="7.25390625" style="22" bestFit="1" customWidth="1"/>
    <col min="25" max="25" width="4.875" style="22" customWidth="1"/>
    <col min="26" max="26" width="8.50390625" style="7" customWidth="1"/>
    <col min="27" max="27" width="9.00390625" style="8" customWidth="1"/>
    <col min="28" max="28" width="7.25390625" style="22" bestFit="1" customWidth="1"/>
    <col min="29" max="29" width="4.875" style="22" customWidth="1"/>
    <col min="30" max="30" width="8.75390625" style="7" customWidth="1"/>
    <col min="31" max="31" width="9.00390625" style="8" customWidth="1"/>
    <col min="32" max="32" width="5.75390625" style="22" customWidth="1"/>
    <col min="33" max="33" width="4.875" style="22" customWidth="1"/>
    <col min="34" max="34" width="9.00390625" style="7" customWidth="1"/>
    <col min="35" max="35" width="9.00390625" style="8" customWidth="1"/>
    <col min="36" max="36" width="6.00390625" style="22" customWidth="1"/>
    <col min="37" max="37" width="4.875" style="22" customWidth="1"/>
    <col min="38" max="38" width="8.875" style="7" customWidth="1"/>
    <col min="39" max="39" width="9.00390625" style="8" customWidth="1"/>
    <col min="40" max="40" width="6.375" style="22" customWidth="1"/>
    <col min="41" max="41" width="4.875" style="22" customWidth="1"/>
    <col min="42" max="42" width="8.50390625" style="7" customWidth="1"/>
    <col min="43" max="43" width="9.00390625" style="8" customWidth="1"/>
    <col min="44" max="44" width="6.00390625" style="22" customWidth="1"/>
    <col min="45" max="45" width="4.875" style="22" customWidth="1"/>
    <col min="46" max="47" width="9.00390625" style="8" customWidth="1"/>
    <col min="48" max="49" width="7.125" style="8" customWidth="1"/>
    <col min="50" max="16384" width="9.00390625" style="8" customWidth="1"/>
  </cols>
  <sheetData>
    <row r="1" spans="1:49" ht="15.75">
      <c r="A1" s="1" t="s">
        <v>133</v>
      </c>
      <c r="B1" s="2"/>
      <c r="C1" s="3"/>
      <c r="D1" s="4"/>
      <c r="E1" s="4"/>
      <c r="F1" s="2"/>
      <c r="G1" s="3"/>
      <c r="H1" s="4"/>
      <c r="I1" s="4"/>
      <c r="J1" s="2"/>
      <c r="K1" s="3"/>
      <c r="L1" s="4"/>
      <c r="M1" s="4"/>
      <c r="N1" s="2"/>
      <c r="O1" s="3"/>
      <c r="P1" s="4"/>
      <c r="Q1" s="4"/>
      <c r="R1" s="2"/>
      <c r="S1" s="3"/>
      <c r="T1" s="4"/>
      <c r="U1" s="4"/>
      <c r="V1" s="2"/>
      <c r="W1" s="3"/>
      <c r="X1" s="4"/>
      <c r="Y1" s="4"/>
      <c r="Z1" s="2"/>
      <c r="AA1" s="3"/>
      <c r="AB1" s="4"/>
      <c r="AC1" s="4"/>
      <c r="AD1" s="2"/>
      <c r="AE1" s="3"/>
      <c r="AF1" s="4"/>
      <c r="AG1" s="4"/>
      <c r="AH1" s="2"/>
      <c r="AI1" s="5"/>
      <c r="AJ1" s="4"/>
      <c r="AK1" s="4"/>
      <c r="AL1" s="2"/>
      <c r="AM1" s="3"/>
      <c r="AN1" s="4"/>
      <c r="AO1" s="4"/>
      <c r="AP1" s="2"/>
      <c r="AQ1" s="3"/>
      <c r="AR1" s="4"/>
      <c r="AS1" s="4"/>
      <c r="AV1" s="3"/>
      <c r="AW1" s="3"/>
    </row>
    <row r="2" spans="1:49" s="9" customFormat="1" ht="15.75" customHeight="1">
      <c r="A2" s="85" t="s">
        <v>10</v>
      </c>
      <c r="B2" s="85"/>
      <c r="C2" s="85"/>
      <c r="D2" s="6">
        <f>COUNTIF(D14:D70,"R")</f>
        <v>0</v>
      </c>
      <c r="F2" s="10"/>
      <c r="H2" s="6">
        <f>COUNTIF(H14:H70,"R")</f>
        <v>0</v>
      </c>
      <c r="J2" s="10"/>
      <c r="L2" s="6">
        <f>COUNTIF(L14:L70,"R")</f>
        <v>0</v>
      </c>
      <c r="N2" s="10"/>
      <c r="P2" s="6">
        <f>COUNTIF(P14:P70,"R")</f>
        <v>0</v>
      </c>
      <c r="Q2" s="6"/>
      <c r="R2" s="10"/>
      <c r="T2" s="6">
        <f>COUNTIF(T14:T70,"R")</f>
        <v>0</v>
      </c>
      <c r="U2" s="6"/>
      <c r="V2" s="10"/>
      <c r="X2" s="6">
        <f>COUNTIF(X14:X70,"R")</f>
        <v>0</v>
      </c>
      <c r="Y2" s="6"/>
      <c r="Z2" s="10"/>
      <c r="AB2" s="6">
        <f>COUNTIF(AB15:AB70,"R")</f>
        <v>0</v>
      </c>
      <c r="AC2" s="6"/>
      <c r="AD2" s="10"/>
      <c r="AF2" s="6">
        <f>COUNTIF(AF14:AF70,"R")</f>
        <v>0</v>
      </c>
      <c r="AG2" s="6"/>
      <c r="AH2" s="10"/>
      <c r="AJ2" s="6">
        <f>COUNTIF(AJ14:AJ70,"R")</f>
        <v>0</v>
      </c>
      <c r="AK2" s="6"/>
      <c r="AL2" s="10"/>
      <c r="AN2" s="6">
        <f>COUNTIF(AN14:AN70,"R")</f>
        <v>0</v>
      </c>
      <c r="AO2" s="6"/>
      <c r="AP2" s="10"/>
      <c r="AR2" s="6">
        <f>COUNTIF(AR14:AR70,"R")</f>
        <v>0</v>
      </c>
      <c r="AS2" s="6"/>
      <c r="AV2" s="11">
        <v>0</v>
      </c>
      <c r="AW2" s="3"/>
    </row>
    <row r="3" spans="1:49" s="9" customFormat="1" ht="15.75" customHeight="1">
      <c r="A3" s="86" t="s">
        <v>11</v>
      </c>
      <c r="B3" s="86"/>
      <c r="C3" s="86"/>
      <c r="D3" s="6">
        <f>COUNTIF(D14:D70,"Y")</f>
        <v>0</v>
      </c>
      <c r="E3" s="4"/>
      <c r="F3" s="10"/>
      <c r="H3" s="6">
        <f>COUNTIF(H14:H70,"Y")</f>
        <v>0</v>
      </c>
      <c r="I3" s="4"/>
      <c r="J3" s="10"/>
      <c r="L3" s="6">
        <f>COUNTIF(L14:L70,"Y")</f>
        <v>0</v>
      </c>
      <c r="M3" s="4"/>
      <c r="N3" s="10"/>
      <c r="P3" s="6">
        <f>COUNTIF(P14:P70,"Y")</f>
        <v>0</v>
      </c>
      <c r="Q3" s="6"/>
      <c r="R3" s="10"/>
      <c r="T3" s="6">
        <f>COUNTIF(T14:T70,"Y")</f>
        <v>0</v>
      </c>
      <c r="U3" s="6"/>
      <c r="V3" s="10"/>
      <c r="X3" s="6">
        <f>COUNTIF(X14:X70,"Y")</f>
        <v>0</v>
      </c>
      <c r="Y3" s="6"/>
      <c r="Z3" s="10"/>
      <c r="AB3" s="6">
        <f>COUNTIF(AB15:AB70,"Y")</f>
        <v>0</v>
      </c>
      <c r="AC3" s="6"/>
      <c r="AD3" s="10"/>
      <c r="AF3" s="6">
        <f>COUNTIF(AF14:AF70,"Y")</f>
        <v>0</v>
      </c>
      <c r="AG3" s="6"/>
      <c r="AH3" s="10"/>
      <c r="AJ3" s="6">
        <f>COUNTIF(AJ14:AJ70,"Y")</f>
        <v>0</v>
      </c>
      <c r="AK3" s="6"/>
      <c r="AL3" s="10"/>
      <c r="AN3" s="6">
        <f>COUNTIF(AN14:AN70,"Y")</f>
        <v>0</v>
      </c>
      <c r="AO3" s="6"/>
      <c r="AP3" s="10"/>
      <c r="AR3" s="6">
        <f>COUNTIF(AR14:AR70,"Y")</f>
        <v>0</v>
      </c>
      <c r="AS3" s="6"/>
      <c r="AV3" s="11">
        <v>0</v>
      </c>
      <c r="AW3" s="3"/>
    </row>
    <row r="4" spans="1:49" s="9" customFormat="1" ht="15.75" customHeight="1">
      <c r="A4" s="81" t="s">
        <v>28</v>
      </c>
      <c r="B4" s="82"/>
      <c r="C4" s="82"/>
      <c r="D4" s="6">
        <f>COUNTIF(D14:D70,"M")</f>
        <v>0</v>
      </c>
      <c r="F4" s="10"/>
      <c r="H4" s="6">
        <f>COUNTIF(H14:H70,"M")</f>
        <v>0</v>
      </c>
      <c r="J4" s="10"/>
      <c r="L4" s="6">
        <f>COUNTIF(L14:L70,"M")</f>
        <v>0</v>
      </c>
      <c r="N4" s="10"/>
      <c r="P4" s="6">
        <f>COUNTIF(P14:P70,"M")</f>
        <v>0</v>
      </c>
      <c r="Q4" s="6"/>
      <c r="R4" s="10"/>
      <c r="T4" s="6">
        <f>COUNTIF(T14:T70,"M")</f>
        <v>0</v>
      </c>
      <c r="U4" s="6"/>
      <c r="V4" s="10"/>
      <c r="X4" s="6">
        <f>COUNTIF(X14:X70,"M")</f>
        <v>0</v>
      </c>
      <c r="Y4" s="6"/>
      <c r="Z4" s="10"/>
      <c r="AB4" s="6">
        <f>COUNTIF(AB15:AB70,"M")</f>
        <v>0</v>
      </c>
      <c r="AC4" s="6"/>
      <c r="AD4" s="10"/>
      <c r="AF4" s="6">
        <f>COUNTIF(AF14:AF70,"M")</f>
        <v>0</v>
      </c>
      <c r="AG4" s="6"/>
      <c r="AH4" s="10"/>
      <c r="AJ4" s="6">
        <f>COUNTIF(AJ14:AJ70,"M")</f>
        <v>0</v>
      </c>
      <c r="AK4" s="6"/>
      <c r="AL4" s="10"/>
      <c r="AN4" s="6">
        <f>COUNTIF(AN14:AN70,"M")</f>
        <v>0</v>
      </c>
      <c r="AO4" s="6"/>
      <c r="AP4" s="10"/>
      <c r="AR4" s="6">
        <f>COUNTIF(AR14:AR70,"M")</f>
        <v>0</v>
      </c>
      <c r="AS4" s="6"/>
      <c r="AV4" s="11">
        <v>0</v>
      </c>
      <c r="AW4" s="3"/>
    </row>
    <row r="5" spans="1:49" s="9" customFormat="1" ht="15.75" customHeight="1" thickBot="1">
      <c r="A5" s="13"/>
      <c r="B5" s="14"/>
      <c r="C5" s="15" t="s">
        <v>12</v>
      </c>
      <c r="D5" s="16">
        <f>SUM(D2:D4)</f>
        <v>0</v>
      </c>
      <c r="F5" s="10"/>
      <c r="H5" s="16">
        <f>SUM(H2:H4)</f>
        <v>0</v>
      </c>
      <c r="J5" s="10"/>
      <c r="L5" s="16">
        <f>SUM(L2:L4)</f>
        <v>0</v>
      </c>
      <c r="N5" s="10"/>
      <c r="P5" s="16">
        <f>SUM(P2:P4)</f>
        <v>0</v>
      </c>
      <c r="Q5" s="12"/>
      <c r="R5" s="10"/>
      <c r="T5" s="16">
        <f>SUM(T2:T4)</f>
        <v>0</v>
      </c>
      <c r="U5" s="12"/>
      <c r="V5" s="10"/>
      <c r="X5" s="16">
        <f>SUM(X2:X4)</f>
        <v>0</v>
      </c>
      <c r="Y5" s="12"/>
      <c r="Z5" s="10"/>
      <c r="AB5" s="16">
        <f>SUM(AB2:AB4)</f>
        <v>0</v>
      </c>
      <c r="AC5" s="12"/>
      <c r="AD5" s="10"/>
      <c r="AF5" s="16">
        <f>SUM(AF2:AF4)</f>
        <v>0</v>
      </c>
      <c r="AG5" s="12"/>
      <c r="AH5" s="10"/>
      <c r="AJ5" s="16">
        <f>SUM(AJ2:AJ4)</f>
        <v>0</v>
      </c>
      <c r="AK5" s="12"/>
      <c r="AL5" s="10"/>
      <c r="AN5" s="16">
        <f>SUM(AN2:AN4)</f>
        <v>0</v>
      </c>
      <c r="AO5" s="12"/>
      <c r="AP5" s="10"/>
      <c r="AR5" s="16">
        <f>SUM(AR2:AR4)</f>
        <v>0</v>
      </c>
      <c r="AS5" s="12"/>
      <c r="AV5" s="11">
        <v>0</v>
      </c>
      <c r="AW5" s="3"/>
    </row>
    <row r="6" spans="1:49" s="9" customFormat="1" ht="18.75" customHeight="1" thickBot="1" thickTop="1">
      <c r="A6" s="9" t="s">
        <v>13</v>
      </c>
      <c r="B6" s="10"/>
      <c r="C6" s="17"/>
      <c r="D6" s="6"/>
      <c r="F6" s="10"/>
      <c r="H6" s="6"/>
      <c r="J6" s="10"/>
      <c r="L6" s="6"/>
      <c r="N6" s="10"/>
      <c r="P6" s="6"/>
      <c r="Q6" s="6"/>
      <c r="R6" s="10"/>
      <c r="T6" s="6"/>
      <c r="U6" s="6"/>
      <c r="V6" s="10"/>
      <c r="X6" s="6"/>
      <c r="Y6" s="6"/>
      <c r="Z6" s="10"/>
      <c r="AB6" s="6"/>
      <c r="AC6" s="6"/>
      <c r="AD6" s="10"/>
      <c r="AF6" s="6"/>
      <c r="AG6" s="6"/>
      <c r="AH6" s="10"/>
      <c r="AJ6" s="6"/>
      <c r="AK6" s="6"/>
      <c r="AL6" s="10"/>
      <c r="AN6" s="6"/>
      <c r="AO6" s="6"/>
      <c r="AP6" s="10"/>
      <c r="AR6" s="6"/>
      <c r="AS6" s="6"/>
      <c r="AV6" s="11"/>
      <c r="AW6" s="3"/>
    </row>
    <row r="7" spans="1:49" ht="16.5">
      <c r="A7" s="87" t="s">
        <v>10</v>
      </c>
      <c r="B7" s="88"/>
      <c r="C7" s="88"/>
      <c r="D7" s="18">
        <f>SUM(D2:AS2)</f>
        <v>0</v>
      </c>
      <c r="E7" s="9"/>
      <c r="G7" s="19" t="s">
        <v>14</v>
      </c>
      <c r="H7" s="20" t="s">
        <v>29</v>
      </c>
      <c r="I7" s="9"/>
      <c r="K7" s="21" t="s">
        <v>30</v>
      </c>
      <c r="L7" s="19" t="s">
        <v>31</v>
      </c>
      <c r="M7" s="9"/>
      <c r="P7" s="6"/>
      <c r="Q7" s="6"/>
      <c r="T7" s="6"/>
      <c r="U7" s="6"/>
      <c r="X7" s="6"/>
      <c r="Y7" s="6"/>
      <c r="AB7" s="6"/>
      <c r="AC7" s="6"/>
      <c r="AF7" s="6"/>
      <c r="AG7" s="6"/>
      <c r="AJ7" s="6"/>
      <c r="AK7" s="6"/>
      <c r="AN7" s="6"/>
      <c r="AO7" s="6"/>
      <c r="AR7" s="6"/>
      <c r="AS7" s="6"/>
      <c r="AV7" s="3"/>
      <c r="AW7" s="3"/>
    </row>
    <row r="8" spans="1:49" ht="16.5">
      <c r="A8" s="79" t="s">
        <v>11</v>
      </c>
      <c r="B8" s="80"/>
      <c r="C8" s="80"/>
      <c r="D8" s="23">
        <f>SUM(D3:AS3)</f>
        <v>0</v>
      </c>
      <c r="E8" s="9"/>
      <c r="H8" s="20" t="s">
        <v>32</v>
      </c>
      <c r="I8" s="9"/>
      <c r="L8" s="8"/>
      <c r="M8" s="9"/>
      <c r="AV8" s="3"/>
      <c r="AW8" s="3"/>
    </row>
    <row r="9" spans="1:49" ht="15.75">
      <c r="A9" s="81" t="s">
        <v>28</v>
      </c>
      <c r="B9" s="82"/>
      <c r="C9" s="82"/>
      <c r="D9" s="24">
        <f>SUM(D4:AS4)</f>
        <v>0</v>
      </c>
      <c r="E9" s="9"/>
      <c r="H9" s="20"/>
      <c r="I9" s="9"/>
      <c r="L9" s="17"/>
      <c r="M9" s="9"/>
      <c r="AV9" s="3"/>
      <c r="AW9" s="3"/>
    </row>
    <row r="10" spans="1:49" ht="16.5" thickBot="1">
      <c r="A10" s="25"/>
      <c r="B10" s="26"/>
      <c r="C10" s="27" t="s">
        <v>12</v>
      </c>
      <c r="D10" s="28">
        <f>SUM(D7:D9)</f>
        <v>0</v>
      </c>
      <c r="E10" s="9"/>
      <c r="H10" s="20"/>
      <c r="I10" s="9"/>
      <c r="M10" s="9"/>
      <c r="AV10" s="3"/>
      <c r="AW10" s="3"/>
    </row>
    <row r="11" spans="1:15" ht="19.5">
      <c r="A11" s="29"/>
      <c r="B11" s="30" t="s">
        <v>134</v>
      </c>
      <c r="O11" s="31" t="s">
        <v>132</v>
      </c>
    </row>
    <row r="12" spans="1:49" ht="17.25" thickBot="1">
      <c r="A12" s="9"/>
      <c r="B12" s="32" t="s">
        <v>15</v>
      </c>
      <c r="C12" s="33" t="s">
        <v>16</v>
      </c>
      <c r="D12" s="34" t="s">
        <v>33</v>
      </c>
      <c r="E12" s="4"/>
      <c r="F12" s="35" t="s">
        <v>17</v>
      </c>
      <c r="G12" s="3"/>
      <c r="H12" s="4"/>
      <c r="I12" s="4"/>
      <c r="J12" s="2"/>
      <c r="K12" s="3"/>
      <c r="L12" s="4"/>
      <c r="M12" s="4"/>
      <c r="N12" s="2"/>
      <c r="O12" s="3"/>
      <c r="P12" s="4"/>
      <c r="Q12" s="4"/>
      <c r="R12" s="2"/>
      <c r="S12" s="3"/>
      <c r="T12" s="4"/>
      <c r="U12" s="4"/>
      <c r="V12" s="2"/>
      <c r="W12" s="3"/>
      <c r="X12" s="4"/>
      <c r="Y12" s="4"/>
      <c r="Z12" s="2"/>
      <c r="AA12" s="3"/>
      <c r="AB12" s="4"/>
      <c r="AC12" s="4"/>
      <c r="AD12" s="2"/>
      <c r="AE12" s="3"/>
      <c r="AF12" s="4"/>
      <c r="AG12" s="4"/>
      <c r="AH12" s="2"/>
      <c r="AI12" s="5"/>
      <c r="AJ12" s="4"/>
      <c r="AK12" s="4"/>
      <c r="AL12" s="2"/>
      <c r="AM12" s="3"/>
      <c r="AN12" s="4"/>
      <c r="AO12" s="4"/>
      <c r="AP12" s="2"/>
      <c r="AQ12" s="3"/>
      <c r="AR12" s="4"/>
      <c r="AS12" s="4"/>
      <c r="AV12" s="36"/>
      <c r="AW12" s="36"/>
    </row>
    <row r="13" spans="2:53" s="38" customFormat="1" ht="16.5">
      <c r="B13" s="61">
        <v>1</v>
      </c>
      <c r="C13" s="62" t="s">
        <v>3</v>
      </c>
      <c r="D13" s="63"/>
      <c r="E13" s="63"/>
      <c r="F13" s="64">
        <v>2</v>
      </c>
      <c r="G13" s="62" t="s">
        <v>4</v>
      </c>
      <c r="H13" s="63"/>
      <c r="I13" s="63"/>
      <c r="J13" s="64">
        <v>3</v>
      </c>
      <c r="K13" s="62" t="s">
        <v>34</v>
      </c>
      <c r="L13" s="63"/>
      <c r="M13" s="63"/>
      <c r="N13" s="64">
        <v>4</v>
      </c>
      <c r="O13" s="62" t="s">
        <v>35</v>
      </c>
      <c r="P13" s="63"/>
      <c r="Q13" s="63"/>
      <c r="R13" s="64">
        <v>5</v>
      </c>
      <c r="S13" s="62" t="s">
        <v>7</v>
      </c>
      <c r="T13" s="63"/>
      <c r="U13" s="63"/>
      <c r="V13" s="64">
        <v>6</v>
      </c>
      <c r="W13" s="62" t="s">
        <v>8</v>
      </c>
      <c r="X13" s="63"/>
      <c r="Y13" s="63"/>
      <c r="Z13" s="64">
        <v>7</v>
      </c>
      <c r="AA13" s="62" t="s">
        <v>0</v>
      </c>
      <c r="AB13" s="63"/>
      <c r="AC13" s="63"/>
      <c r="AD13" s="64">
        <v>8</v>
      </c>
      <c r="AE13" s="62" t="s">
        <v>1</v>
      </c>
      <c r="AF13" s="63"/>
      <c r="AG13" s="63"/>
      <c r="AH13" s="64">
        <v>9</v>
      </c>
      <c r="AI13" s="62" t="s">
        <v>2</v>
      </c>
      <c r="AJ13" s="63"/>
      <c r="AK13" s="63"/>
      <c r="AL13" s="64">
        <v>10</v>
      </c>
      <c r="AM13" s="62" t="s">
        <v>36</v>
      </c>
      <c r="AN13" s="63"/>
      <c r="AO13" s="63"/>
      <c r="AP13" s="64">
        <v>11</v>
      </c>
      <c r="AQ13" s="62" t="s">
        <v>25</v>
      </c>
      <c r="AR13" s="63"/>
      <c r="AS13" s="63"/>
      <c r="AT13" s="65">
        <v>12</v>
      </c>
      <c r="AU13" s="66" t="s">
        <v>26</v>
      </c>
      <c r="AV13" s="67"/>
      <c r="AW13" s="67"/>
      <c r="AX13" s="45"/>
      <c r="AY13" s="45"/>
      <c r="AZ13" s="45"/>
      <c r="BA13" s="45"/>
    </row>
    <row r="14" spans="2:49" ht="16.5">
      <c r="B14" s="46"/>
      <c r="C14" s="47"/>
      <c r="D14" s="4"/>
      <c r="E14" s="4"/>
      <c r="F14" s="46"/>
      <c r="G14" s="47"/>
      <c r="H14" s="4"/>
      <c r="I14" s="4"/>
      <c r="J14" s="46"/>
      <c r="K14" s="47"/>
      <c r="L14" s="4"/>
      <c r="M14" s="4"/>
      <c r="N14" s="46"/>
      <c r="O14" s="47"/>
      <c r="P14" s="4"/>
      <c r="Q14" s="4"/>
      <c r="R14" s="46">
        <v>625001</v>
      </c>
      <c r="S14" s="59" t="s">
        <v>40</v>
      </c>
      <c r="T14" s="4"/>
      <c r="U14" s="4" t="s">
        <v>27</v>
      </c>
      <c r="V14" s="46">
        <v>626001</v>
      </c>
      <c r="W14" s="47" t="s">
        <v>87</v>
      </c>
      <c r="X14" s="4"/>
      <c r="Y14" s="4" t="s">
        <v>27</v>
      </c>
      <c r="Z14" s="46"/>
      <c r="AA14" s="47"/>
      <c r="AB14" s="4"/>
      <c r="AC14" s="4"/>
      <c r="AD14" s="46"/>
      <c r="AE14" s="47"/>
      <c r="AF14" s="4"/>
      <c r="AG14" s="4"/>
      <c r="AH14" s="46"/>
      <c r="AI14" s="47"/>
      <c r="AJ14" s="4"/>
      <c r="AK14" s="4"/>
      <c r="AL14" s="46"/>
      <c r="AM14" s="47"/>
      <c r="AN14" s="4"/>
      <c r="AO14" s="4"/>
      <c r="AP14" s="46"/>
      <c r="AQ14" s="47"/>
      <c r="AR14" s="4"/>
      <c r="AS14" s="4"/>
      <c r="AT14" s="48"/>
      <c r="AV14" s="44"/>
      <c r="AW14" s="44"/>
    </row>
    <row r="15" spans="2:49" ht="16.5">
      <c r="B15" s="46"/>
      <c r="C15" s="47"/>
      <c r="D15" s="4"/>
      <c r="E15" s="4"/>
      <c r="F15" s="46"/>
      <c r="G15" s="47"/>
      <c r="H15" s="4"/>
      <c r="I15" s="4"/>
      <c r="J15" s="46"/>
      <c r="K15" s="47"/>
      <c r="L15" s="4"/>
      <c r="M15" s="4"/>
      <c r="N15" s="46"/>
      <c r="O15" s="47"/>
      <c r="P15" s="4"/>
      <c r="Q15" s="4"/>
      <c r="R15" s="46">
        <v>625002</v>
      </c>
      <c r="S15" s="59" t="s">
        <v>41</v>
      </c>
      <c r="T15" s="4"/>
      <c r="U15" s="4" t="s">
        <v>27</v>
      </c>
      <c r="V15" s="46">
        <v>626002</v>
      </c>
      <c r="W15" s="47" t="s">
        <v>88</v>
      </c>
      <c r="X15" s="4"/>
      <c r="Y15" s="4" t="s">
        <v>27</v>
      </c>
      <c r="Z15" s="46"/>
      <c r="AA15" s="47"/>
      <c r="AB15" s="4"/>
      <c r="AC15" s="4"/>
      <c r="AD15" s="46"/>
      <c r="AE15" s="47"/>
      <c r="AF15" s="4"/>
      <c r="AG15" s="4"/>
      <c r="AH15" s="46"/>
      <c r="AI15" s="47"/>
      <c r="AJ15" s="4"/>
      <c r="AK15" s="4"/>
      <c r="AL15" s="46"/>
      <c r="AM15" s="47"/>
      <c r="AN15" s="4"/>
      <c r="AO15" s="4"/>
      <c r="AP15" s="46"/>
      <c r="AQ15" s="47"/>
      <c r="AR15" s="4"/>
      <c r="AS15" s="4"/>
      <c r="AT15" s="48"/>
      <c r="AV15" s="44"/>
      <c r="AW15" s="44"/>
    </row>
    <row r="16" spans="2:49" ht="16.5">
      <c r="B16" s="46"/>
      <c r="C16" s="47"/>
      <c r="D16" s="4"/>
      <c r="E16" s="4"/>
      <c r="F16" s="46"/>
      <c r="G16" s="47"/>
      <c r="H16" s="4"/>
      <c r="I16" s="4"/>
      <c r="J16" s="46"/>
      <c r="K16" s="47"/>
      <c r="L16" s="4"/>
      <c r="M16" s="4"/>
      <c r="N16" s="46"/>
      <c r="O16" s="47"/>
      <c r="P16" s="4"/>
      <c r="Q16" s="4"/>
      <c r="R16" s="46">
        <v>625003</v>
      </c>
      <c r="S16" s="59" t="s">
        <v>42</v>
      </c>
      <c r="T16" s="4"/>
      <c r="U16" s="4" t="s">
        <v>27</v>
      </c>
      <c r="V16" s="46">
        <v>626003</v>
      </c>
      <c r="W16" s="47" t="s">
        <v>89</v>
      </c>
      <c r="X16" s="4"/>
      <c r="Y16" s="4" t="s">
        <v>27</v>
      </c>
      <c r="Z16" s="46"/>
      <c r="AA16" s="47"/>
      <c r="AB16" s="4"/>
      <c r="AC16" s="4"/>
      <c r="AD16" s="46"/>
      <c r="AE16" s="47"/>
      <c r="AF16" s="4"/>
      <c r="AG16" s="4"/>
      <c r="AH16" s="46"/>
      <c r="AI16" s="47"/>
      <c r="AJ16" s="4"/>
      <c r="AK16" s="4"/>
      <c r="AL16" s="46"/>
      <c r="AM16" s="47"/>
      <c r="AN16" s="4"/>
      <c r="AO16" s="4"/>
      <c r="AP16" s="46"/>
      <c r="AQ16" s="47"/>
      <c r="AR16" s="4"/>
      <c r="AS16" s="4"/>
      <c r="AT16" s="48"/>
      <c r="AV16" s="44"/>
      <c r="AW16" s="44"/>
    </row>
    <row r="17" spans="2:49" ht="16.5">
      <c r="B17" s="46"/>
      <c r="C17" s="47"/>
      <c r="D17" s="4"/>
      <c r="E17" s="4"/>
      <c r="F17" s="46"/>
      <c r="G17" s="47"/>
      <c r="H17" s="4"/>
      <c r="I17" s="4"/>
      <c r="J17" s="46"/>
      <c r="K17" s="47"/>
      <c r="L17" s="4"/>
      <c r="M17" s="4"/>
      <c r="N17" s="46"/>
      <c r="O17" s="47"/>
      <c r="P17" s="4"/>
      <c r="Q17" s="4"/>
      <c r="R17" s="46">
        <v>625004</v>
      </c>
      <c r="S17" s="59" t="s">
        <v>43</v>
      </c>
      <c r="T17" s="4"/>
      <c r="U17" s="4" t="s">
        <v>27</v>
      </c>
      <c r="V17" s="46">
        <v>626004</v>
      </c>
      <c r="W17" s="47" t="s">
        <v>90</v>
      </c>
      <c r="X17" s="4"/>
      <c r="Y17" s="4" t="s">
        <v>27</v>
      </c>
      <c r="Z17" s="46"/>
      <c r="AA17" s="47"/>
      <c r="AB17" s="4"/>
      <c r="AC17" s="4"/>
      <c r="AD17" s="46"/>
      <c r="AE17" s="47"/>
      <c r="AF17" s="4"/>
      <c r="AG17" s="4"/>
      <c r="AH17" s="46"/>
      <c r="AI17" s="47"/>
      <c r="AJ17" s="4"/>
      <c r="AK17" s="4"/>
      <c r="AL17" s="46"/>
      <c r="AM17" s="47"/>
      <c r="AN17" s="4"/>
      <c r="AO17" s="4"/>
      <c r="AP17" s="46"/>
      <c r="AQ17" s="47"/>
      <c r="AR17" s="4"/>
      <c r="AS17" s="4"/>
      <c r="AT17" s="48"/>
      <c r="AV17" s="44"/>
      <c r="AW17" s="44"/>
    </row>
    <row r="18" spans="2:49" ht="16.5">
      <c r="B18" s="46"/>
      <c r="C18" s="47"/>
      <c r="D18" s="4"/>
      <c r="E18" s="4"/>
      <c r="F18" s="46"/>
      <c r="G18" s="47"/>
      <c r="H18" s="4"/>
      <c r="I18" s="4"/>
      <c r="J18" s="46"/>
      <c r="K18" s="47"/>
      <c r="L18" s="4"/>
      <c r="M18" s="4"/>
      <c r="N18" s="46"/>
      <c r="O18" s="47"/>
      <c r="P18" s="4"/>
      <c r="Q18" s="4"/>
      <c r="R18" s="46">
        <v>625005</v>
      </c>
      <c r="S18" s="59" t="s">
        <v>44</v>
      </c>
      <c r="T18" s="4"/>
      <c r="U18" s="4" t="s">
        <v>27</v>
      </c>
      <c r="V18" s="46">
        <v>626005</v>
      </c>
      <c r="W18" s="47" t="s">
        <v>91</v>
      </c>
      <c r="X18" s="4"/>
      <c r="Y18" s="4"/>
      <c r="Z18" s="46"/>
      <c r="AA18" s="47"/>
      <c r="AB18" s="4"/>
      <c r="AC18" s="4"/>
      <c r="AD18" s="46"/>
      <c r="AE18" s="47"/>
      <c r="AF18" s="4"/>
      <c r="AG18" s="4"/>
      <c r="AH18" s="46"/>
      <c r="AI18" s="47"/>
      <c r="AJ18" s="4"/>
      <c r="AK18" s="4"/>
      <c r="AL18" s="46"/>
      <c r="AM18" s="47"/>
      <c r="AN18" s="4"/>
      <c r="AO18" s="4"/>
      <c r="AP18" s="46"/>
      <c r="AQ18" s="47"/>
      <c r="AR18" s="4"/>
      <c r="AS18" s="4"/>
      <c r="AT18" s="48"/>
      <c r="AV18" s="44"/>
      <c r="AW18" s="44"/>
    </row>
    <row r="19" spans="2:49" ht="16.5">
      <c r="B19" s="46"/>
      <c r="C19" s="47"/>
      <c r="D19" s="4"/>
      <c r="E19" s="4"/>
      <c r="F19" s="46"/>
      <c r="G19" s="47"/>
      <c r="H19" s="4"/>
      <c r="I19" s="4"/>
      <c r="J19" s="46"/>
      <c r="K19" s="47"/>
      <c r="L19" s="4"/>
      <c r="M19" s="4"/>
      <c r="N19" s="46"/>
      <c r="O19" s="47"/>
      <c r="P19" s="4"/>
      <c r="Q19" s="4"/>
      <c r="R19" s="46">
        <v>625006</v>
      </c>
      <c r="S19" s="59" t="s">
        <v>45</v>
      </c>
      <c r="T19" s="4"/>
      <c r="U19" s="4" t="s">
        <v>27</v>
      </c>
      <c r="V19" s="46">
        <v>626006</v>
      </c>
      <c r="W19" s="47" t="s">
        <v>92</v>
      </c>
      <c r="X19" s="4"/>
      <c r="Y19" s="4" t="s">
        <v>27</v>
      </c>
      <c r="Z19" s="46"/>
      <c r="AA19" s="47"/>
      <c r="AB19" s="4"/>
      <c r="AC19" s="4"/>
      <c r="AD19" s="46"/>
      <c r="AE19" s="47"/>
      <c r="AF19" s="4"/>
      <c r="AG19" s="4"/>
      <c r="AH19" s="46"/>
      <c r="AI19" s="47"/>
      <c r="AJ19" s="4"/>
      <c r="AK19" s="4"/>
      <c r="AL19" s="46"/>
      <c r="AM19" s="47"/>
      <c r="AN19" s="4"/>
      <c r="AO19" s="4"/>
      <c r="AP19" s="46"/>
      <c r="AQ19" s="47"/>
      <c r="AR19" s="4"/>
      <c r="AS19" s="4"/>
      <c r="AT19" s="48"/>
      <c r="AV19" s="44"/>
      <c r="AW19" s="44"/>
    </row>
    <row r="20" spans="2:49" ht="16.5">
      <c r="B20" s="46"/>
      <c r="C20" s="47"/>
      <c r="D20" s="4"/>
      <c r="E20" s="4"/>
      <c r="F20" s="46"/>
      <c r="G20" s="47"/>
      <c r="H20" s="4"/>
      <c r="I20" s="4"/>
      <c r="J20" s="46"/>
      <c r="K20" s="47"/>
      <c r="L20" s="4"/>
      <c r="M20" s="4"/>
      <c r="N20" s="46"/>
      <c r="O20" s="47"/>
      <c r="P20" s="4"/>
      <c r="Q20" s="4"/>
      <c r="R20" s="46">
        <v>625007</v>
      </c>
      <c r="S20" s="59" t="s">
        <v>46</v>
      </c>
      <c r="T20" s="4"/>
      <c r="U20" s="4" t="s">
        <v>27</v>
      </c>
      <c r="V20" s="46">
        <v>626008</v>
      </c>
      <c r="W20" s="47" t="s">
        <v>93</v>
      </c>
      <c r="X20" s="4"/>
      <c r="Y20" s="4" t="s">
        <v>27</v>
      </c>
      <c r="Z20" s="46"/>
      <c r="AA20" s="47"/>
      <c r="AB20" s="4"/>
      <c r="AC20" s="4"/>
      <c r="AD20" s="46"/>
      <c r="AE20" s="47"/>
      <c r="AF20" s="4"/>
      <c r="AG20" s="4"/>
      <c r="AH20" s="46"/>
      <c r="AI20" s="47"/>
      <c r="AJ20" s="4"/>
      <c r="AK20" s="4"/>
      <c r="AL20" s="46"/>
      <c r="AM20" s="47"/>
      <c r="AN20" s="4"/>
      <c r="AO20" s="4"/>
      <c r="AP20" s="46"/>
      <c r="AQ20" s="47"/>
      <c r="AR20" s="4"/>
      <c r="AS20" s="4"/>
      <c r="AT20" s="48"/>
      <c r="AV20" s="44"/>
      <c r="AW20" s="44"/>
    </row>
    <row r="21" spans="2:49" ht="16.5">
      <c r="B21" s="46"/>
      <c r="C21" s="47"/>
      <c r="D21" s="4"/>
      <c r="E21" s="4"/>
      <c r="F21" s="46"/>
      <c r="G21" s="47"/>
      <c r="H21" s="4"/>
      <c r="I21" s="4"/>
      <c r="J21" s="46"/>
      <c r="K21" s="47"/>
      <c r="L21" s="4"/>
      <c r="M21" s="4"/>
      <c r="N21" s="46"/>
      <c r="O21" s="47"/>
      <c r="P21" s="4"/>
      <c r="Q21" s="4"/>
      <c r="R21" s="46">
        <v>625008</v>
      </c>
      <c r="S21" s="59" t="s">
        <v>47</v>
      </c>
      <c r="T21" s="4"/>
      <c r="U21" s="4" t="s">
        <v>27</v>
      </c>
      <c r="V21" s="46">
        <v>626009</v>
      </c>
      <c r="W21" s="47" t="s">
        <v>94</v>
      </c>
      <c r="X21" s="4"/>
      <c r="Y21" s="4"/>
      <c r="Z21" s="46"/>
      <c r="AA21" s="47"/>
      <c r="AB21" s="4"/>
      <c r="AC21" s="4"/>
      <c r="AD21" s="46"/>
      <c r="AE21" s="47"/>
      <c r="AF21" s="4"/>
      <c r="AG21" s="4"/>
      <c r="AH21" s="46"/>
      <c r="AI21" s="47"/>
      <c r="AJ21" s="4"/>
      <c r="AK21" s="4"/>
      <c r="AL21" s="46"/>
      <c r="AM21" s="47"/>
      <c r="AN21" s="4"/>
      <c r="AO21" s="4"/>
      <c r="AP21" s="46"/>
      <c r="AQ21" s="47"/>
      <c r="AR21" s="4"/>
      <c r="AS21" s="4"/>
      <c r="AT21" s="48"/>
      <c r="AV21" s="44"/>
      <c r="AW21" s="44"/>
    </row>
    <row r="22" spans="2:49" ht="16.5">
      <c r="B22" s="46"/>
      <c r="C22" s="47"/>
      <c r="D22" s="4"/>
      <c r="E22" s="4"/>
      <c r="F22" s="46"/>
      <c r="G22" s="47"/>
      <c r="H22" s="4"/>
      <c r="I22" s="4"/>
      <c r="J22" s="46"/>
      <c r="K22" s="47"/>
      <c r="L22" s="4"/>
      <c r="M22" s="4"/>
      <c r="N22" s="46"/>
      <c r="O22" s="47"/>
      <c r="P22" s="4"/>
      <c r="Q22" s="4"/>
      <c r="R22" s="46">
        <v>625009</v>
      </c>
      <c r="S22" s="59" t="s">
        <v>48</v>
      </c>
      <c r="T22" s="4"/>
      <c r="U22" s="4" t="s">
        <v>27</v>
      </c>
      <c r="V22" s="46">
        <v>626012</v>
      </c>
      <c r="W22" s="47" t="s">
        <v>95</v>
      </c>
      <c r="X22" s="4"/>
      <c r="Y22" s="4" t="s">
        <v>27</v>
      </c>
      <c r="Z22" s="46"/>
      <c r="AA22" s="47"/>
      <c r="AB22" s="4"/>
      <c r="AC22" s="4"/>
      <c r="AD22" s="46"/>
      <c r="AE22" s="47"/>
      <c r="AF22" s="4"/>
      <c r="AG22" s="4"/>
      <c r="AH22" s="46"/>
      <c r="AI22" s="47"/>
      <c r="AJ22" s="4"/>
      <c r="AK22" s="4"/>
      <c r="AL22" s="46"/>
      <c r="AM22" s="47"/>
      <c r="AN22" s="4"/>
      <c r="AO22" s="4"/>
      <c r="AP22" s="46"/>
      <c r="AQ22" s="47"/>
      <c r="AR22" s="4"/>
      <c r="AS22" s="4"/>
      <c r="AT22" s="48"/>
      <c r="AV22" s="44"/>
      <c r="AW22" s="44"/>
    </row>
    <row r="23" spans="2:49" ht="16.5">
      <c r="B23" s="46"/>
      <c r="C23" s="47"/>
      <c r="D23" s="4"/>
      <c r="E23" s="4"/>
      <c r="F23" s="46"/>
      <c r="G23" s="47"/>
      <c r="H23" s="4"/>
      <c r="I23" s="4"/>
      <c r="J23" s="46"/>
      <c r="K23" s="47"/>
      <c r="L23" s="4"/>
      <c r="M23" s="4"/>
      <c r="N23" s="46"/>
      <c r="O23" s="47"/>
      <c r="P23" s="4"/>
      <c r="Q23" s="4"/>
      <c r="R23" s="46">
        <v>625010</v>
      </c>
      <c r="S23" s="59" t="s">
        <v>49</v>
      </c>
      <c r="T23" s="4"/>
      <c r="U23" s="4" t="s">
        <v>27</v>
      </c>
      <c r="V23" s="46">
        <v>626013</v>
      </c>
      <c r="W23" s="47" t="s">
        <v>96</v>
      </c>
      <c r="X23" s="4"/>
      <c r="Y23" s="4" t="s">
        <v>27</v>
      </c>
      <c r="Z23" s="46"/>
      <c r="AA23" s="47"/>
      <c r="AB23" s="4"/>
      <c r="AC23" s="4"/>
      <c r="AD23" s="46"/>
      <c r="AE23" s="47"/>
      <c r="AF23" s="4"/>
      <c r="AG23" s="4"/>
      <c r="AH23" s="46"/>
      <c r="AI23" s="47"/>
      <c r="AJ23" s="4"/>
      <c r="AK23" s="4"/>
      <c r="AL23" s="46"/>
      <c r="AM23" s="47"/>
      <c r="AN23" s="4"/>
      <c r="AO23" s="4"/>
      <c r="AP23" s="46"/>
      <c r="AQ23" s="47"/>
      <c r="AR23" s="4"/>
      <c r="AS23" s="4"/>
      <c r="AT23" s="48"/>
      <c r="AV23" s="44"/>
      <c r="AW23" s="44"/>
    </row>
    <row r="24" spans="2:49" ht="16.5">
      <c r="B24" s="46"/>
      <c r="C24" s="47"/>
      <c r="D24" s="4"/>
      <c r="E24" s="4"/>
      <c r="F24" s="46"/>
      <c r="G24" s="47"/>
      <c r="H24" s="4"/>
      <c r="I24" s="4"/>
      <c r="J24" s="46"/>
      <c r="K24" s="47"/>
      <c r="L24" s="4"/>
      <c r="M24" s="4"/>
      <c r="N24" s="46"/>
      <c r="O24" s="47"/>
      <c r="P24" s="4"/>
      <c r="Q24" s="4"/>
      <c r="R24" s="46">
        <v>625011</v>
      </c>
      <c r="S24" s="59" t="s">
        <v>50</v>
      </c>
      <c r="T24" s="4"/>
      <c r="U24" s="4" t="s">
        <v>27</v>
      </c>
      <c r="V24" s="46">
        <v>626014</v>
      </c>
      <c r="W24" s="47" t="s">
        <v>97</v>
      </c>
      <c r="X24" s="4"/>
      <c r="Y24" s="4" t="s">
        <v>27</v>
      </c>
      <c r="Z24" s="46"/>
      <c r="AA24" s="47"/>
      <c r="AB24" s="4"/>
      <c r="AC24" s="4"/>
      <c r="AD24" s="46"/>
      <c r="AE24" s="47"/>
      <c r="AF24" s="4"/>
      <c r="AG24" s="4"/>
      <c r="AH24" s="46"/>
      <c r="AI24" s="47"/>
      <c r="AJ24" s="4"/>
      <c r="AK24" s="4"/>
      <c r="AL24" s="46"/>
      <c r="AM24" s="47"/>
      <c r="AN24" s="4"/>
      <c r="AO24" s="4"/>
      <c r="AP24" s="46"/>
      <c r="AQ24" s="47"/>
      <c r="AR24" s="4"/>
      <c r="AS24" s="4"/>
      <c r="AT24" s="48"/>
      <c r="AV24" s="44"/>
      <c r="AW24" s="44"/>
    </row>
    <row r="25" spans="2:49" ht="16.5">
      <c r="B25" s="46"/>
      <c r="C25" s="47"/>
      <c r="D25" s="4"/>
      <c r="E25" s="4"/>
      <c r="F25" s="46"/>
      <c r="G25" s="47"/>
      <c r="H25" s="4"/>
      <c r="I25" s="4"/>
      <c r="J25" s="46"/>
      <c r="K25" s="47"/>
      <c r="L25" s="4"/>
      <c r="M25" s="4"/>
      <c r="N25" s="46"/>
      <c r="O25" s="47"/>
      <c r="P25" s="4"/>
      <c r="Q25" s="4"/>
      <c r="R25" s="46">
        <v>625012</v>
      </c>
      <c r="S25" s="59" t="s">
        <v>51</v>
      </c>
      <c r="T25" s="4"/>
      <c r="U25" s="4" t="s">
        <v>27</v>
      </c>
      <c r="V25" s="46">
        <v>626015</v>
      </c>
      <c r="W25" s="47" t="s">
        <v>98</v>
      </c>
      <c r="X25" s="4"/>
      <c r="Y25" s="4" t="s">
        <v>27</v>
      </c>
      <c r="Z25" s="46"/>
      <c r="AA25" s="47"/>
      <c r="AB25" s="4"/>
      <c r="AC25" s="4"/>
      <c r="AD25" s="46"/>
      <c r="AE25" s="47"/>
      <c r="AF25" s="4"/>
      <c r="AG25" s="4"/>
      <c r="AH25" s="46"/>
      <c r="AI25" s="47"/>
      <c r="AJ25" s="4"/>
      <c r="AK25" s="4"/>
      <c r="AL25" s="46"/>
      <c r="AM25" s="47"/>
      <c r="AN25" s="4"/>
      <c r="AO25" s="4"/>
      <c r="AP25" s="46"/>
      <c r="AQ25" s="47"/>
      <c r="AR25" s="4"/>
      <c r="AS25" s="4"/>
      <c r="AT25" s="48"/>
      <c r="AV25" s="44"/>
      <c r="AW25" s="44"/>
    </row>
    <row r="26" spans="2:49" ht="16.5">
      <c r="B26" s="46"/>
      <c r="C26" s="47"/>
      <c r="D26" s="4"/>
      <c r="E26" s="4"/>
      <c r="F26" s="46"/>
      <c r="G26" s="47"/>
      <c r="H26" s="4"/>
      <c r="I26" s="4"/>
      <c r="J26" s="46"/>
      <c r="K26" s="47"/>
      <c r="L26" s="4"/>
      <c r="M26" s="4"/>
      <c r="N26" s="46"/>
      <c r="O26" s="47"/>
      <c r="P26" s="4"/>
      <c r="Q26" s="4"/>
      <c r="R26" s="46">
        <v>625013</v>
      </c>
      <c r="S26" s="47" t="s">
        <v>52</v>
      </c>
      <c r="T26" s="4"/>
      <c r="U26" s="4"/>
      <c r="V26" s="46">
        <v>626016</v>
      </c>
      <c r="W26" s="47" t="s">
        <v>99</v>
      </c>
      <c r="X26" s="4"/>
      <c r="Y26" s="4" t="s">
        <v>27</v>
      </c>
      <c r="Z26" s="46"/>
      <c r="AA26" s="47"/>
      <c r="AB26" s="4"/>
      <c r="AC26" s="4"/>
      <c r="AD26" s="46"/>
      <c r="AE26" s="47"/>
      <c r="AF26" s="4"/>
      <c r="AG26" s="4"/>
      <c r="AH26" s="46"/>
      <c r="AI26" s="47"/>
      <c r="AJ26" s="4"/>
      <c r="AK26" s="4"/>
      <c r="AL26" s="46"/>
      <c r="AM26" s="47"/>
      <c r="AN26" s="4"/>
      <c r="AO26" s="4"/>
      <c r="AP26" s="46"/>
      <c r="AQ26" s="47"/>
      <c r="AR26" s="4"/>
      <c r="AS26" s="4"/>
      <c r="AT26" s="48"/>
      <c r="AV26" s="44"/>
      <c r="AW26" s="44"/>
    </row>
    <row r="27" spans="2:49" ht="16.5">
      <c r="B27" s="46"/>
      <c r="C27" s="47"/>
      <c r="D27" s="4"/>
      <c r="E27" s="4"/>
      <c r="F27" s="46"/>
      <c r="G27" s="47"/>
      <c r="H27" s="4"/>
      <c r="I27" s="4"/>
      <c r="J27" s="46"/>
      <c r="K27" s="47"/>
      <c r="L27" s="4"/>
      <c r="M27" s="4"/>
      <c r="N27" s="46"/>
      <c r="O27" s="47"/>
      <c r="P27" s="4"/>
      <c r="Q27" s="4"/>
      <c r="R27" s="46">
        <v>625014</v>
      </c>
      <c r="S27" s="59" t="s">
        <v>53</v>
      </c>
      <c r="T27" s="4"/>
      <c r="U27" s="4" t="s">
        <v>27</v>
      </c>
      <c r="V27" s="46">
        <v>626017</v>
      </c>
      <c r="W27" s="47" t="s">
        <v>100</v>
      </c>
      <c r="X27" s="4"/>
      <c r="Y27" s="4" t="s">
        <v>27</v>
      </c>
      <c r="Z27" s="46"/>
      <c r="AA27" s="47"/>
      <c r="AB27" s="4"/>
      <c r="AC27" s="4"/>
      <c r="AD27" s="46"/>
      <c r="AE27" s="47"/>
      <c r="AF27" s="4"/>
      <c r="AG27" s="4"/>
      <c r="AH27" s="46"/>
      <c r="AI27" s="47"/>
      <c r="AJ27" s="4"/>
      <c r="AK27" s="4"/>
      <c r="AL27" s="46"/>
      <c r="AM27" s="47"/>
      <c r="AN27" s="4"/>
      <c r="AO27" s="4"/>
      <c r="AP27" s="46"/>
      <c r="AQ27" s="47"/>
      <c r="AR27" s="4"/>
      <c r="AS27" s="4"/>
      <c r="AT27" s="48"/>
      <c r="AV27" s="44"/>
      <c r="AW27" s="44"/>
    </row>
    <row r="28" spans="2:49" ht="16.5">
      <c r="B28" s="46"/>
      <c r="C28" s="47"/>
      <c r="D28" s="4"/>
      <c r="E28" s="4"/>
      <c r="F28" s="46"/>
      <c r="G28" s="47"/>
      <c r="H28" s="4"/>
      <c r="I28" s="4"/>
      <c r="J28" s="46"/>
      <c r="K28" s="47"/>
      <c r="L28" s="4"/>
      <c r="M28" s="4"/>
      <c r="N28" s="46"/>
      <c r="O28" s="47"/>
      <c r="P28" s="4"/>
      <c r="Q28" s="4"/>
      <c r="R28" s="46">
        <v>625015</v>
      </c>
      <c r="S28" s="59" t="s">
        <v>54</v>
      </c>
      <c r="T28" s="4"/>
      <c r="U28" s="4" t="s">
        <v>27</v>
      </c>
      <c r="V28" s="46">
        <v>626018</v>
      </c>
      <c r="W28" s="47" t="s">
        <v>101</v>
      </c>
      <c r="X28" s="4"/>
      <c r="Y28" s="4" t="s">
        <v>27</v>
      </c>
      <c r="Z28" s="46"/>
      <c r="AA28" s="47"/>
      <c r="AB28" s="4"/>
      <c r="AC28" s="4"/>
      <c r="AD28" s="46"/>
      <c r="AE28" s="47"/>
      <c r="AF28" s="4"/>
      <c r="AG28" s="4"/>
      <c r="AH28" s="46"/>
      <c r="AI28" s="47"/>
      <c r="AJ28" s="4"/>
      <c r="AK28" s="4"/>
      <c r="AL28" s="46"/>
      <c r="AM28" s="47"/>
      <c r="AN28" s="4"/>
      <c r="AO28" s="4"/>
      <c r="AP28" s="46"/>
      <c r="AQ28" s="47"/>
      <c r="AR28" s="4"/>
      <c r="AS28" s="4"/>
      <c r="AT28" s="48"/>
      <c r="AV28" s="44"/>
      <c r="AW28" s="44"/>
    </row>
    <row r="29" spans="2:49" ht="16.5">
      <c r="B29" s="46"/>
      <c r="C29" s="47"/>
      <c r="D29" s="4"/>
      <c r="E29" s="4"/>
      <c r="F29" s="46"/>
      <c r="G29" s="47"/>
      <c r="H29" s="4"/>
      <c r="I29" s="4"/>
      <c r="J29" s="46"/>
      <c r="K29" s="47"/>
      <c r="L29" s="4"/>
      <c r="M29" s="4"/>
      <c r="N29" s="46"/>
      <c r="O29" s="47"/>
      <c r="P29" s="4"/>
      <c r="Q29" s="4"/>
      <c r="R29" s="46">
        <v>625016</v>
      </c>
      <c r="S29" s="59" t="s">
        <v>55</v>
      </c>
      <c r="T29" s="4"/>
      <c r="U29" s="4" t="s">
        <v>27</v>
      </c>
      <c r="V29" s="46">
        <v>626019</v>
      </c>
      <c r="W29" s="47" t="s">
        <v>102</v>
      </c>
      <c r="X29" s="4"/>
      <c r="Y29" s="4" t="s">
        <v>27</v>
      </c>
      <c r="Z29" s="46"/>
      <c r="AA29" s="47"/>
      <c r="AB29" s="4"/>
      <c r="AC29" s="4"/>
      <c r="AD29" s="46"/>
      <c r="AE29" s="47"/>
      <c r="AF29" s="4"/>
      <c r="AG29" s="4"/>
      <c r="AH29" s="46"/>
      <c r="AI29" s="47"/>
      <c r="AJ29" s="4"/>
      <c r="AK29" s="4"/>
      <c r="AL29" s="46"/>
      <c r="AM29" s="47"/>
      <c r="AN29" s="4"/>
      <c r="AO29" s="4"/>
      <c r="AP29" s="46"/>
      <c r="AQ29" s="47"/>
      <c r="AR29" s="4"/>
      <c r="AS29" s="4"/>
      <c r="AT29" s="48"/>
      <c r="AV29" s="44"/>
      <c r="AW29" s="44"/>
    </row>
    <row r="30" spans="2:49" ht="16.5">
      <c r="B30" s="46"/>
      <c r="C30" s="47"/>
      <c r="D30" s="4"/>
      <c r="E30" s="4"/>
      <c r="F30" s="46"/>
      <c r="G30" s="47"/>
      <c r="H30" s="4"/>
      <c r="I30" s="4"/>
      <c r="J30" s="46"/>
      <c r="K30" s="47"/>
      <c r="L30" s="4"/>
      <c r="M30" s="4"/>
      <c r="N30" s="46"/>
      <c r="O30" s="47"/>
      <c r="P30" s="4"/>
      <c r="Q30" s="4"/>
      <c r="R30" s="46">
        <v>625017</v>
      </c>
      <c r="S30" s="59" t="s">
        <v>56</v>
      </c>
      <c r="T30" s="4"/>
      <c r="U30" s="4" t="s">
        <v>27</v>
      </c>
      <c r="V30" s="46">
        <v>626020</v>
      </c>
      <c r="W30" s="47" t="s">
        <v>131</v>
      </c>
      <c r="X30" s="4"/>
      <c r="Y30" s="4"/>
      <c r="Z30" s="46"/>
      <c r="AA30" s="47"/>
      <c r="AB30" s="4"/>
      <c r="AC30" s="4"/>
      <c r="AD30" s="46"/>
      <c r="AE30" s="47"/>
      <c r="AF30" s="4"/>
      <c r="AG30" s="4"/>
      <c r="AH30" s="46"/>
      <c r="AI30" s="47"/>
      <c r="AJ30" s="4"/>
      <c r="AK30" s="4"/>
      <c r="AL30" s="46"/>
      <c r="AM30" s="47"/>
      <c r="AN30" s="4"/>
      <c r="AO30" s="4"/>
      <c r="AP30" s="46"/>
      <c r="AQ30" s="47"/>
      <c r="AR30" s="4"/>
      <c r="AS30" s="4"/>
      <c r="AT30" s="48"/>
      <c r="AV30" s="44"/>
      <c r="AW30" s="44"/>
    </row>
    <row r="31" spans="2:49" ht="16.5">
      <c r="B31" s="46"/>
      <c r="C31" s="47"/>
      <c r="D31" s="4"/>
      <c r="E31" s="4"/>
      <c r="F31" s="46"/>
      <c r="G31" s="47"/>
      <c r="H31" s="4"/>
      <c r="I31" s="4"/>
      <c r="J31" s="46"/>
      <c r="K31" s="47"/>
      <c r="L31" s="4"/>
      <c r="M31" s="4"/>
      <c r="N31" s="46"/>
      <c r="O31" s="47"/>
      <c r="P31" s="4"/>
      <c r="Q31" s="4"/>
      <c r="R31" s="46">
        <v>625018</v>
      </c>
      <c r="S31" s="59" t="s">
        <v>57</v>
      </c>
      <c r="T31" s="4"/>
      <c r="U31" s="4" t="s">
        <v>27</v>
      </c>
      <c r="V31" s="46">
        <v>626021</v>
      </c>
      <c r="W31" s="47" t="s">
        <v>103</v>
      </c>
      <c r="X31" s="4"/>
      <c r="Y31" s="4" t="s">
        <v>27</v>
      </c>
      <c r="Z31" s="46"/>
      <c r="AA31" s="47"/>
      <c r="AB31" s="4"/>
      <c r="AC31" s="4"/>
      <c r="AD31" s="46"/>
      <c r="AE31" s="47"/>
      <c r="AF31" s="4"/>
      <c r="AG31" s="4"/>
      <c r="AH31" s="46"/>
      <c r="AI31" s="47"/>
      <c r="AJ31" s="4"/>
      <c r="AK31" s="4"/>
      <c r="AL31" s="46"/>
      <c r="AM31" s="47"/>
      <c r="AN31" s="4"/>
      <c r="AO31" s="4"/>
      <c r="AP31" s="46"/>
      <c r="AQ31" s="47"/>
      <c r="AR31" s="4"/>
      <c r="AS31" s="4"/>
      <c r="AT31" s="48"/>
      <c r="AV31" s="44"/>
      <c r="AW31" s="44"/>
    </row>
    <row r="32" spans="2:49" ht="16.5">
      <c r="B32" s="46"/>
      <c r="C32" s="47"/>
      <c r="D32" s="4"/>
      <c r="E32" s="4"/>
      <c r="F32" s="46"/>
      <c r="G32" s="47"/>
      <c r="H32" s="4"/>
      <c r="I32" s="4"/>
      <c r="J32" s="46"/>
      <c r="K32" s="47"/>
      <c r="L32" s="4"/>
      <c r="M32" s="4"/>
      <c r="N32" s="46"/>
      <c r="O32" s="47"/>
      <c r="P32" s="4"/>
      <c r="Q32" s="4"/>
      <c r="R32" s="46">
        <v>625019</v>
      </c>
      <c r="S32" s="59" t="s">
        <v>58</v>
      </c>
      <c r="T32" s="4"/>
      <c r="U32" s="4" t="s">
        <v>27</v>
      </c>
      <c r="V32" s="46">
        <v>626022</v>
      </c>
      <c r="W32" s="47" t="s">
        <v>104</v>
      </c>
      <c r="X32" s="4"/>
      <c r="Y32" s="4" t="s">
        <v>27</v>
      </c>
      <c r="Z32" s="46"/>
      <c r="AA32" s="47"/>
      <c r="AB32" s="4"/>
      <c r="AC32" s="4"/>
      <c r="AD32" s="46"/>
      <c r="AE32" s="47"/>
      <c r="AF32" s="4"/>
      <c r="AG32" s="4"/>
      <c r="AH32" s="46"/>
      <c r="AI32" s="47"/>
      <c r="AJ32" s="4"/>
      <c r="AK32" s="4"/>
      <c r="AL32" s="46"/>
      <c r="AM32" s="47"/>
      <c r="AN32" s="4"/>
      <c r="AO32" s="4"/>
      <c r="AP32" s="46"/>
      <c r="AQ32" s="47"/>
      <c r="AR32" s="4"/>
      <c r="AS32" s="4"/>
      <c r="AT32" s="48"/>
      <c r="AV32" s="44"/>
      <c r="AW32" s="44"/>
    </row>
    <row r="33" spans="2:49" ht="16.5">
      <c r="B33" s="46"/>
      <c r="C33" s="47"/>
      <c r="D33" s="4"/>
      <c r="E33" s="4"/>
      <c r="F33" s="46"/>
      <c r="G33" s="47"/>
      <c r="H33" s="4"/>
      <c r="I33" s="4"/>
      <c r="J33" s="46"/>
      <c r="K33" s="47"/>
      <c r="L33" s="4"/>
      <c r="M33" s="4"/>
      <c r="N33" s="46"/>
      <c r="O33" s="47"/>
      <c r="P33" s="4"/>
      <c r="Q33" s="4"/>
      <c r="R33" s="46">
        <v>625020</v>
      </c>
      <c r="S33" s="59" t="s">
        <v>59</v>
      </c>
      <c r="T33" s="4"/>
      <c r="U33" s="4" t="s">
        <v>27</v>
      </c>
      <c r="V33" s="46">
        <v>626023</v>
      </c>
      <c r="W33" s="47" t="s">
        <v>105</v>
      </c>
      <c r="X33" s="4"/>
      <c r="Y33" s="4" t="s">
        <v>27</v>
      </c>
      <c r="Z33" s="46"/>
      <c r="AA33" s="47"/>
      <c r="AB33" s="4"/>
      <c r="AC33" s="4"/>
      <c r="AD33" s="46"/>
      <c r="AE33" s="47"/>
      <c r="AF33" s="4"/>
      <c r="AG33" s="4"/>
      <c r="AH33" s="46"/>
      <c r="AI33" s="47"/>
      <c r="AJ33" s="4"/>
      <c r="AK33" s="4"/>
      <c r="AL33" s="46"/>
      <c r="AM33" s="47"/>
      <c r="AN33" s="4"/>
      <c r="AO33" s="4"/>
      <c r="AP33" s="46"/>
      <c r="AQ33" s="47"/>
      <c r="AR33" s="4"/>
      <c r="AS33" s="4"/>
      <c r="AT33" s="48"/>
      <c r="AV33" s="44"/>
      <c r="AW33" s="44"/>
    </row>
    <row r="34" spans="2:49" ht="16.5">
      <c r="B34" s="46"/>
      <c r="C34" s="47"/>
      <c r="D34" s="4"/>
      <c r="E34" s="4"/>
      <c r="F34" s="46"/>
      <c r="G34" s="47"/>
      <c r="H34" s="4"/>
      <c r="I34" s="4"/>
      <c r="J34" s="46"/>
      <c r="K34" s="47"/>
      <c r="L34" s="4"/>
      <c r="M34" s="4"/>
      <c r="N34" s="46"/>
      <c r="O34" s="47"/>
      <c r="P34" s="4"/>
      <c r="Q34" s="4"/>
      <c r="R34" s="46">
        <v>625021</v>
      </c>
      <c r="S34" s="59" t="s">
        <v>60</v>
      </c>
      <c r="T34" s="4"/>
      <c r="U34" s="4" t="s">
        <v>27</v>
      </c>
      <c r="V34" s="46">
        <v>626024</v>
      </c>
      <c r="W34" s="47" t="s">
        <v>106</v>
      </c>
      <c r="X34" s="4"/>
      <c r="Y34" s="4" t="s">
        <v>130</v>
      </c>
      <c r="Z34" s="46"/>
      <c r="AA34" s="47"/>
      <c r="AB34" s="4"/>
      <c r="AC34" s="4"/>
      <c r="AD34" s="46"/>
      <c r="AE34" s="47"/>
      <c r="AF34" s="4"/>
      <c r="AG34" s="4"/>
      <c r="AH34" s="46"/>
      <c r="AI34" s="47"/>
      <c r="AJ34" s="4"/>
      <c r="AK34" s="4"/>
      <c r="AL34" s="46"/>
      <c r="AM34" s="47"/>
      <c r="AN34" s="4"/>
      <c r="AO34" s="4"/>
      <c r="AP34" s="46"/>
      <c r="AQ34" s="47"/>
      <c r="AR34" s="4"/>
      <c r="AS34" s="4"/>
      <c r="AT34" s="48"/>
      <c r="AV34" s="44"/>
      <c r="AW34" s="44"/>
    </row>
    <row r="35" spans="2:49" ht="16.5">
      <c r="B35" s="46"/>
      <c r="C35" s="47"/>
      <c r="D35" s="4"/>
      <c r="E35" s="4"/>
      <c r="F35" s="46"/>
      <c r="G35" s="47"/>
      <c r="H35" s="4"/>
      <c r="I35" s="4"/>
      <c r="J35" s="46"/>
      <c r="K35" s="47"/>
      <c r="L35" s="4"/>
      <c r="M35" s="4"/>
      <c r="N35" s="46"/>
      <c r="O35" s="47"/>
      <c r="P35" s="4"/>
      <c r="Q35" s="4"/>
      <c r="R35" s="46">
        <v>625022</v>
      </c>
      <c r="S35" s="59" t="s">
        <v>61</v>
      </c>
      <c r="T35" s="4"/>
      <c r="U35" s="4" t="s">
        <v>27</v>
      </c>
      <c r="V35" s="46">
        <v>626025</v>
      </c>
      <c r="W35" s="47" t="s">
        <v>107</v>
      </c>
      <c r="X35" s="4"/>
      <c r="Y35" s="4" t="s">
        <v>27</v>
      </c>
      <c r="Z35" s="46"/>
      <c r="AA35" s="47"/>
      <c r="AB35" s="4"/>
      <c r="AC35" s="4"/>
      <c r="AD35" s="46"/>
      <c r="AE35" s="47"/>
      <c r="AF35" s="4"/>
      <c r="AG35" s="4"/>
      <c r="AH35" s="46"/>
      <c r="AI35" s="47"/>
      <c r="AJ35" s="4"/>
      <c r="AK35" s="4"/>
      <c r="AL35" s="46"/>
      <c r="AM35" s="47"/>
      <c r="AN35" s="4"/>
      <c r="AO35" s="4"/>
      <c r="AP35" s="46"/>
      <c r="AQ35" s="47"/>
      <c r="AR35" s="4"/>
      <c r="AS35" s="4"/>
      <c r="AT35" s="48"/>
      <c r="AV35" s="44"/>
      <c r="AW35" s="44"/>
    </row>
    <row r="36" spans="2:49" ht="16.5">
      <c r="B36" s="46"/>
      <c r="C36" s="47"/>
      <c r="D36" s="4"/>
      <c r="E36" s="4"/>
      <c r="F36" s="46"/>
      <c r="G36" s="47"/>
      <c r="H36" s="4"/>
      <c r="I36" s="4"/>
      <c r="J36" s="46"/>
      <c r="K36" s="47"/>
      <c r="L36" s="4"/>
      <c r="M36" s="4"/>
      <c r="N36" s="46"/>
      <c r="O36" s="47"/>
      <c r="P36" s="4"/>
      <c r="Q36" s="4"/>
      <c r="R36" s="46">
        <v>625023</v>
      </c>
      <c r="S36" s="47" t="s">
        <v>62</v>
      </c>
      <c r="T36" s="4"/>
      <c r="U36" s="4"/>
      <c r="V36" s="46">
        <v>626026</v>
      </c>
      <c r="W36" s="47" t="s">
        <v>108</v>
      </c>
      <c r="X36" s="4"/>
      <c r="Y36" s="4" t="s">
        <v>27</v>
      </c>
      <c r="Z36" s="46"/>
      <c r="AA36" s="47"/>
      <c r="AB36" s="4"/>
      <c r="AC36" s="4"/>
      <c r="AD36" s="46"/>
      <c r="AE36" s="47"/>
      <c r="AF36" s="4"/>
      <c r="AG36" s="4"/>
      <c r="AH36" s="46"/>
      <c r="AI36" s="47"/>
      <c r="AJ36" s="4"/>
      <c r="AK36" s="4"/>
      <c r="AL36" s="46"/>
      <c r="AM36" s="47"/>
      <c r="AN36" s="4"/>
      <c r="AO36" s="4"/>
      <c r="AP36" s="46"/>
      <c r="AQ36" s="47"/>
      <c r="AR36" s="4"/>
      <c r="AS36" s="4"/>
      <c r="AT36" s="48"/>
      <c r="AV36" s="44"/>
      <c r="AW36" s="44"/>
    </row>
    <row r="37" spans="2:49" ht="16.5">
      <c r="B37" s="46"/>
      <c r="C37" s="47"/>
      <c r="D37" s="4"/>
      <c r="E37" s="4"/>
      <c r="F37" s="46"/>
      <c r="G37" s="47"/>
      <c r="H37" s="4"/>
      <c r="I37" s="4"/>
      <c r="J37" s="46"/>
      <c r="K37" s="47"/>
      <c r="L37" s="4"/>
      <c r="M37" s="4"/>
      <c r="N37" s="46"/>
      <c r="O37" s="47"/>
      <c r="P37" s="4"/>
      <c r="Q37" s="4"/>
      <c r="R37" s="46">
        <v>625024</v>
      </c>
      <c r="S37" s="59" t="s">
        <v>63</v>
      </c>
      <c r="T37" s="4"/>
      <c r="U37" s="4" t="s">
        <v>27</v>
      </c>
      <c r="V37" s="46">
        <v>626027</v>
      </c>
      <c r="W37" s="47" t="s">
        <v>109</v>
      </c>
      <c r="X37" s="4"/>
      <c r="Y37" s="4" t="s">
        <v>27</v>
      </c>
      <c r="Z37" s="46"/>
      <c r="AA37" s="47"/>
      <c r="AB37" s="4"/>
      <c r="AC37" s="4"/>
      <c r="AD37" s="46"/>
      <c r="AE37" s="47"/>
      <c r="AF37" s="4"/>
      <c r="AG37" s="4"/>
      <c r="AH37" s="46"/>
      <c r="AI37" s="47"/>
      <c r="AJ37" s="4"/>
      <c r="AK37" s="4"/>
      <c r="AL37" s="46"/>
      <c r="AM37" s="47"/>
      <c r="AN37" s="4"/>
      <c r="AO37" s="4"/>
      <c r="AP37" s="46"/>
      <c r="AQ37" s="47"/>
      <c r="AR37" s="4"/>
      <c r="AS37" s="4"/>
      <c r="AT37" s="48"/>
      <c r="AV37" s="44"/>
      <c r="AW37" s="44"/>
    </row>
    <row r="38" spans="2:49" ht="16.5">
      <c r="B38" s="46"/>
      <c r="C38" s="47"/>
      <c r="D38" s="4"/>
      <c r="E38" s="4"/>
      <c r="F38" s="46"/>
      <c r="G38" s="47"/>
      <c r="H38" s="4"/>
      <c r="I38" s="4"/>
      <c r="J38" s="46"/>
      <c r="K38" s="47"/>
      <c r="L38" s="4"/>
      <c r="M38" s="4"/>
      <c r="N38" s="46"/>
      <c r="O38" s="47"/>
      <c r="P38" s="4"/>
      <c r="Q38" s="4"/>
      <c r="R38" s="46">
        <v>625025</v>
      </c>
      <c r="S38" s="59" t="s">
        <v>64</v>
      </c>
      <c r="T38" s="4"/>
      <c r="U38" s="4" t="s">
        <v>27</v>
      </c>
      <c r="V38" s="46">
        <v>626028</v>
      </c>
      <c r="W38" s="47" t="s">
        <v>110</v>
      </c>
      <c r="X38" s="4"/>
      <c r="Y38" s="4" t="s">
        <v>27</v>
      </c>
      <c r="Z38" s="46"/>
      <c r="AA38" s="47"/>
      <c r="AB38" s="4"/>
      <c r="AC38" s="4"/>
      <c r="AD38" s="46"/>
      <c r="AE38" s="47"/>
      <c r="AF38" s="4"/>
      <c r="AG38" s="4"/>
      <c r="AH38" s="46"/>
      <c r="AI38" s="47"/>
      <c r="AJ38" s="4"/>
      <c r="AK38" s="4"/>
      <c r="AL38" s="46"/>
      <c r="AM38" s="47"/>
      <c r="AN38" s="4"/>
      <c r="AO38" s="4"/>
      <c r="AP38" s="46"/>
      <c r="AQ38" s="47"/>
      <c r="AR38" s="4"/>
      <c r="AS38" s="4"/>
      <c r="AT38" s="48"/>
      <c r="AV38" s="44"/>
      <c r="AW38" s="44"/>
    </row>
    <row r="39" spans="2:49" ht="16.5">
      <c r="B39" s="46"/>
      <c r="C39" s="47"/>
      <c r="D39" s="4"/>
      <c r="E39" s="4"/>
      <c r="F39" s="46"/>
      <c r="G39" s="47"/>
      <c r="H39" s="4"/>
      <c r="I39" s="4"/>
      <c r="J39" s="46"/>
      <c r="K39" s="47"/>
      <c r="L39" s="4"/>
      <c r="M39" s="4"/>
      <c r="N39" s="46"/>
      <c r="O39" s="47"/>
      <c r="P39" s="4"/>
      <c r="Q39" s="4"/>
      <c r="R39" s="46">
        <v>625026</v>
      </c>
      <c r="S39" s="59" t="s">
        <v>65</v>
      </c>
      <c r="T39" s="4"/>
      <c r="U39" s="4" t="s">
        <v>27</v>
      </c>
      <c r="V39" s="46">
        <v>626029</v>
      </c>
      <c r="W39" s="47" t="s">
        <v>111</v>
      </c>
      <c r="X39" s="4"/>
      <c r="Y39" s="4" t="s">
        <v>27</v>
      </c>
      <c r="Z39" s="46"/>
      <c r="AA39" s="47"/>
      <c r="AB39" s="4"/>
      <c r="AC39" s="4"/>
      <c r="AD39" s="46"/>
      <c r="AE39" s="47"/>
      <c r="AF39" s="4"/>
      <c r="AG39" s="4"/>
      <c r="AH39" s="46"/>
      <c r="AI39" s="47"/>
      <c r="AJ39" s="4"/>
      <c r="AK39" s="4"/>
      <c r="AL39" s="46"/>
      <c r="AM39" s="47"/>
      <c r="AN39" s="4"/>
      <c r="AO39" s="4"/>
      <c r="AP39" s="46"/>
      <c r="AQ39" s="47"/>
      <c r="AR39" s="4"/>
      <c r="AS39" s="4"/>
      <c r="AT39" s="48"/>
      <c r="AV39" s="44"/>
      <c r="AW39" s="44"/>
    </row>
    <row r="40" spans="2:49" ht="16.5">
      <c r="B40" s="46"/>
      <c r="C40" s="47"/>
      <c r="D40" s="4"/>
      <c r="E40" s="4"/>
      <c r="F40" s="46"/>
      <c r="G40" s="47"/>
      <c r="H40" s="4"/>
      <c r="I40" s="4"/>
      <c r="J40" s="46"/>
      <c r="K40" s="47"/>
      <c r="L40" s="4"/>
      <c r="M40" s="4"/>
      <c r="N40" s="46"/>
      <c r="O40" s="47"/>
      <c r="P40" s="4"/>
      <c r="Q40" s="4"/>
      <c r="R40" s="60">
        <v>625027</v>
      </c>
      <c r="S40" s="59" t="s">
        <v>66</v>
      </c>
      <c r="T40" s="4"/>
      <c r="U40" s="4" t="s">
        <v>27</v>
      </c>
      <c r="V40" s="46">
        <v>626030</v>
      </c>
      <c r="W40" s="47" t="s">
        <v>112</v>
      </c>
      <c r="X40" s="4"/>
      <c r="Y40" s="4" t="s">
        <v>27</v>
      </c>
      <c r="Z40" s="46"/>
      <c r="AA40" s="47"/>
      <c r="AB40" s="4"/>
      <c r="AC40" s="4"/>
      <c r="AD40" s="46"/>
      <c r="AE40" s="47"/>
      <c r="AF40" s="4"/>
      <c r="AG40" s="4"/>
      <c r="AH40" s="46"/>
      <c r="AI40" s="47"/>
      <c r="AJ40" s="4"/>
      <c r="AK40" s="4"/>
      <c r="AL40" s="46"/>
      <c r="AM40" s="47"/>
      <c r="AN40" s="4"/>
      <c r="AO40" s="4"/>
      <c r="AP40" s="46"/>
      <c r="AQ40" s="47"/>
      <c r="AR40" s="4"/>
      <c r="AS40" s="4"/>
      <c r="AT40" s="48"/>
      <c r="AV40" s="44"/>
      <c r="AW40" s="44"/>
    </row>
    <row r="41" spans="2:49" ht="16.5">
      <c r="B41" s="46"/>
      <c r="C41" s="47"/>
      <c r="D41" s="4"/>
      <c r="E41" s="4"/>
      <c r="F41" s="46"/>
      <c r="G41" s="47"/>
      <c r="H41" s="4"/>
      <c r="I41" s="4"/>
      <c r="J41" s="46"/>
      <c r="K41" s="47"/>
      <c r="L41" s="4"/>
      <c r="M41" s="4"/>
      <c r="N41" s="46"/>
      <c r="O41" s="47"/>
      <c r="P41" s="4"/>
      <c r="Q41" s="4"/>
      <c r="R41" s="46">
        <v>625028</v>
      </c>
      <c r="S41" s="59" t="s">
        <v>67</v>
      </c>
      <c r="T41" s="4"/>
      <c r="U41" s="4" t="s">
        <v>27</v>
      </c>
      <c r="V41" s="46">
        <v>626031</v>
      </c>
      <c r="W41" s="47" t="s">
        <v>113</v>
      </c>
      <c r="X41" s="4"/>
      <c r="Y41" s="4" t="s">
        <v>27</v>
      </c>
      <c r="Z41" s="46"/>
      <c r="AA41" s="47"/>
      <c r="AB41" s="4"/>
      <c r="AC41" s="4"/>
      <c r="AD41" s="46"/>
      <c r="AE41" s="47"/>
      <c r="AF41" s="4"/>
      <c r="AG41" s="4"/>
      <c r="AH41" s="46"/>
      <c r="AI41" s="47"/>
      <c r="AJ41" s="4"/>
      <c r="AK41" s="4"/>
      <c r="AL41" s="46"/>
      <c r="AM41" s="47"/>
      <c r="AN41" s="4"/>
      <c r="AO41" s="4"/>
      <c r="AP41" s="46"/>
      <c r="AQ41" s="47"/>
      <c r="AR41" s="4"/>
      <c r="AS41" s="4"/>
      <c r="AT41" s="48"/>
      <c r="AV41" s="44"/>
      <c r="AW41" s="44"/>
    </row>
    <row r="42" spans="2:49" ht="16.5">
      <c r="B42" s="46"/>
      <c r="C42" s="47"/>
      <c r="D42" s="4"/>
      <c r="E42" s="4"/>
      <c r="F42" s="46"/>
      <c r="G42" s="47"/>
      <c r="H42" s="4"/>
      <c r="I42" s="4"/>
      <c r="J42" s="46"/>
      <c r="K42" s="47"/>
      <c r="L42" s="4"/>
      <c r="M42" s="4"/>
      <c r="N42" s="46"/>
      <c r="O42" s="47"/>
      <c r="P42" s="4"/>
      <c r="Q42" s="4"/>
      <c r="R42" s="46">
        <v>625029</v>
      </c>
      <c r="S42" s="59" t="s">
        <v>68</v>
      </c>
      <c r="T42" s="4"/>
      <c r="U42" s="4" t="s">
        <v>27</v>
      </c>
      <c r="V42" s="46">
        <v>626032</v>
      </c>
      <c r="W42" s="47" t="s">
        <v>114</v>
      </c>
      <c r="X42" s="4"/>
      <c r="Y42" s="4" t="s">
        <v>27</v>
      </c>
      <c r="Z42" s="46"/>
      <c r="AA42" s="47"/>
      <c r="AB42" s="4"/>
      <c r="AC42" s="4"/>
      <c r="AD42" s="46"/>
      <c r="AE42" s="47"/>
      <c r="AF42" s="4"/>
      <c r="AG42" s="4"/>
      <c r="AH42" s="46"/>
      <c r="AI42" s="47"/>
      <c r="AJ42" s="4"/>
      <c r="AK42" s="4"/>
      <c r="AL42" s="46"/>
      <c r="AM42" s="47"/>
      <c r="AN42" s="4"/>
      <c r="AO42" s="4"/>
      <c r="AP42" s="46"/>
      <c r="AQ42" s="47"/>
      <c r="AR42" s="4"/>
      <c r="AS42" s="4"/>
      <c r="AT42" s="48"/>
      <c r="AV42" s="44"/>
      <c r="AW42" s="44"/>
    </row>
    <row r="43" spans="2:49" ht="16.5">
      <c r="B43" s="46"/>
      <c r="C43" s="47"/>
      <c r="D43" s="4"/>
      <c r="E43" s="4"/>
      <c r="F43" s="46"/>
      <c r="G43" s="47"/>
      <c r="H43" s="4"/>
      <c r="I43" s="4"/>
      <c r="J43" s="46"/>
      <c r="K43" s="47"/>
      <c r="L43" s="4"/>
      <c r="M43" s="4"/>
      <c r="N43" s="46"/>
      <c r="O43" s="47"/>
      <c r="P43" s="4"/>
      <c r="Q43" s="4"/>
      <c r="R43" s="46">
        <v>625030</v>
      </c>
      <c r="S43" s="59" t="s">
        <v>69</v>
      </c>
      <c r="T43" s="4"/>
      <c r="U43" s="4" t="s">
        <v>27</v>
      </c>
      <c r="V43" s="46">
        <v>626033</v>
      </c>
      <c r="W43" s="47" t="s">
        <v>115</v>
      </c>
      <c r="X43" s="4"/>
      <c r="Y43" s="4" t="s">
        <v>27</v>
      </c>
      <c r="Z43" s="46"/>
      <c r="AA43" s="47"/>
      <c r="AB43" s="4"/>
      <c r="AC43" s="4"/>
      <c r="AD43" s="46"/>
      <c r="AE43" s="47"/>
      <c r="AF43" s="4"/>
      <c r="AG43" s="4"/>
      <c r="AH43" s="46"/>
      <c r="AI43" s="47"/>
      <c r="AJ43" s="4"/>
      <c r="AK43" s="4"/>
      <c r="AL43" s="46"/>
      <c r="AM43" s="47"/>
      <c r="AN43" s="4"/>
      <c r="AO43" s="4"/>
      <c r="AP43" s="46"/>
      <c r="AQ43" s="47"/>
      <c r="AR43" s="4"/>
      <c r="AS43" s="4"/>
      <c r="AT43" s="48"/>
      <c r="AV43" s="44"/>
      <c r="AW43" s="44"/>
    </row>
    <row r="44" spans="2:49" ht="16.5">
      <c r="B44" s="46"/>
      <c r="C44" s="47"/>
      <c r="D44" s="4"/>
      <c r="E44" s="4"/>
      <c r="F44" s="46"/>
      <c r="G44" s="47"/>
      <c r="H44" s="4"/>
      <c r="I44" s="4"/>
      <c r="J44" s="46"/>
      <c r="K44" s="47"/>
      <c r="L44" s="4"/>
      <c r="M44" s="4"/>
      <c r="N44" s="46"/>
      <c r="O44" s="47"/>
      <c r="P44" s="4"/>
      <c r="Q44" s="4"/>
      <c r="R44" s="46">
        <v>625031</v>
      </c>
      <c r="S44" s="59" t="s">
        <v>70</v>
      </c>
      <c r="T44" s="4"/>
      <c r="U44" s="4" t="s">
        <v>27</v>
      </c>
      <c r="V44" s="46">
        <v>626034</v>
      </c>
      <c r="W44" s="47" t="s">
        <v>116</v>
      </c>
      <c r="X44" s="4"/>
      <c r="Y44" s="4" t="s">
        <v>27</v>
      </c>
      <c r="Z44" s="46"/>
      <c r="AA44" s="47"/>
      <c r="AB44" s="4"/>
      <c r="AC44" s="4"/>
      <c r="AD44" s="46"/>
      <c r="AE44" s="47"/>
      <c r="AF44" s="4"/>
      <c r="AG44" s="4"/>
      <c r="AH44" s="46"/>
      <c r="AI44" s="47"/>
      <c r="AJ44" s="4"/>
      <c r="AK44" s="4"/>
      <c r="AL44" s="46"/>
      <c r="AM44" s="47"/>
      <c r="AN44" s="4"/>
      <c r="AO44" s="4"/>
      <c r="AP44" s="46"/>
      <c r="AQ44" s="47"/>
      <c r="AR44" s="4"/>
      <c r="AS44" s="4"/>
      <c r="AT44" s="48"/>
      <c r="AV44" s="44"/>
      <c r="AW44" s="44"/>
    </row>
    <row r="45" spans="2:49" ht="16.5">
      <c r="B45" s="46"/>
      <c r="C45" s="47"/>
      <c r="D45" s="4"/>
      <c r="E45" s="4"/>
      <c r="F45" s="46"/>
      <c r="G45" s="47"/>
      <c r="H45" s="4"/>
      <c r="I45" s="4"/>
      <c r="J45" s="46"/>
      <c r="K45" s="47"/>
      <c r="L45" s="4"/>
      <c r="M45" s="4"/>
      <c r="N45" s="46"/>
      <c r="O45" s="47"/>
      <c r="P45" s="4"/>
      <c r="Q45" s="4"/>
      <c r="R45" s="46">
        <v>625032</v>
      </c>
      <c r="S45" s="59" t="s">
        <v>71</v>
      </c>
      <c r="T45" s="4"/>
      <c r="U45" s="4" t="s">
        <v>27</v>
      </c>
      <c r="V45" s="46">
        <v>626035</v>
      </c>
      <c r="W45" s="47" t="s">
        <v>117</v>
      </c>
      <c r="X45" s="4"/>
      <c r="Y45" s="4" t="s">
        <v>27</v>
      </c>
      <c r="Z45" s="46"/>
      <c r="AA45" s="47"/>
      <c r="AB45" s="4"/>
      <c r="AC45" s="4"/>
      <c r="AD45" s="46"/>
      <c r="AE45" s="47"/>
      <c r="AF45" s="4"/>
      <c r="AG45" s="4"/>
      <c r="AH45" s="46"/>
      <c r="AI45" s="47"/>
      <c r="AJ45" s="4"/>
      <c r="AK45" s="4"/>
      <c r="AL45" s="46"/>
      <c r="AM45" s="47"/>
      <c r="AN45" s="4"/>
      <c r="AO45" s="4"/>
      <c r="AP45" s="46"/>
      <c r="AQ45" s="47"/>
      <c r="AR45" s="4"/>
      <c r="AS45" s="4"/>
      <c r="AT45" s="48"/>
      <c r="AV45" s="44"/>
      <c r="AW45" s="44"/>
    </row>
    <row r="46" spans="2:49" ht="16.5">
      <c r="B46" s="46"/>
      <c r="C46" s="47"/>
      <c r="D46" s="4"/>
      <c r="E46" s="4"/>
      <c r="F46" s="46"/>
      <c r="G46" s="47"/>
      <c r="H46" s="4"/>
      <c r="I46" s="4"/>
      <c r="J46" s="46"/>
      <c r="K46" s="47"/>
      <c r="L46" s="4"/>
      <c r="M46" s="4"/>
      <c r="N46" s="46"/>
      <c r="O46" s="47"/>
      <c r="P46" s="4"/>
      <c r="Q46" s="4"/>
      <c r="R46" s="46">
        <v>625033</v>
      </c>
      <c r="S46" s="59" t="s">
        <v>72</v>
      </c>
      <c r="T46" s="4"/>
      <c r="U46" s="4" t="s">
        <v>27</v>
      </c>
      <c r="V46" s="46">
        <v>626036</v>
      </c>
      <c r="W46" s="47" t="s">
        <v>118</v>
      </c>
      <c r="X46" s="4"/>
      <c r="Y46" s="4" t="s">
        <v>27</v>
      </c>
      <c r="Z46" s="46"/>
      <c r="AA46" s="47"/>
      <c r="AB46" s="4"/>
      <c r="AC46" s="4"/>
      <c r="AD46" s="46"/>
      <c r="AE46" s="47"/>
      <c r="AF46" s="4"/>
      <c r="AG46" s="4"/>
      <c r="AH46" s="46"/>
      <c r="AI46" s="47"/>
      <c r="AJ46" s="4"/>
      <c r="AK46" s="4"/>
      <c r="AL46" s="46"/>
      <c r="AM46" s="47"/>
      <c r="AN46" s="4"/>
      <c r="AO46" s="4"/>
      <c r="AP46" s="46"/>
      <c r="AQ46" s="47"/>
      <c r="AR46" s="4"/>
      <c r="AS46" s="4"/>
      <c r="AT46" s="48"/>
      <c r="AV46" s="44"/>
      <c r="AW46" s="44"/>
    </row>
    <row r="47" spans="2:49" ht="16.5">
      <c r="B47" s="46"/>
      <c r="C47" s="47"/>
      <c r="D47" s="4"/>
      <c r="E47" s="4"/>
      <c r="F47" s="46"/>
      <c r="G47" s="47"/>
      <c r="H47" s="4"/>
      <c r="I47" s="4"/>
      <c r="J47" s="46"/>
      <c r="K47" s="47"/>
      <c r="L47" s="4"/>
      <c r="M47" s="4"/>
      <c r="N47" s="46"/>
      <c r="O47" s="47"/>
      <c r="P47" s="4"/>
      <c r="Q47" s="4"/>
      <c r="R47" s="46">
        <v>625034</v>
      </c>
      <c r="S47" s="59" t="s">
        <v>73</v>
      </c>
      <c r="T47" s="4"/>
      <c r="U47" s="4" t="s">
        <v>27</v>
      </c>
      <c r="V47" s="46">
        <v>626037</v>
      </c>
      <c r="W47" s="47" t="s">
        <v>119</v>
      </c>
      <c r="X47" s="4"/>
      <c r="Y47" s="4" t="s">
        <v>27</v>
      </c>
      <c r="Z47" s="46"/>
      <c r="AA47" s="47"/>
      <c r="AB47" s="4"/>
      <c r="AC47" s="4"/>
      <c r="AD47" s="46"/>
      <c r="AE47" s="47"/>
      <c r="AF47" s="4"/>
      <c r="AG47" s="4"/>
      <c r="AH47" s="46"/>
      <c r="AI47" s="47"/>
      <c r="AJ47" s="4"/>
      <c r="AK47" s="4"/>
      <c r="AL47" s="46"/>
      <c r="AM47" s="47"/>
      <c r="AN47" s="4"/>
      <c r="AO47" s="4"/>
      <c r="AP47" s="46"/>
      <c r="AQ47" s="47"/>
      <c r="AR47" s="4"/>
      <c r="AS47" s="4"/>
      <c r="AT47" s="48"/>
      <c r="AV47" s="44"/>
      <c r="AW47" s="44"/>
    </row>
    <row r="48" spans="2:49" ht="16.5">
      <c r="B48" s="46"/>
      <c r="C48" s="47"/>
      <c r="D48" s="4"/>
      <c r="E48" s="4"/>
      <c r="F48" s="46"/>
      <c r="G48" s="47"/>
      <c r="H48" s="4"/>
      <c r="I48" s="4"/>
      <c r="J48" s="46"/>
      <c r="K48" s="47"/>
      <c r="L48" s="4"/>
      <c r="M48" s="4"/>
      <c r="N48" s="46"/>
      <c r="O48" s="47"/>
      <c r="P48" s="4"/>
      <c r="Q48" s="4"/>
      <c r="R48" s="46">
        <v>625035</v>
      </c>
      <c r="S48" s="59" t="s">
        <v>74</v>
      </c>
      <c r="T48" s="4"/>
      <c r="U48" s="4" t="s">
        <v>27</v>
      </c>
      <c r="V48" s="46">
        <v>626038</v>
      </c>
      <c r="W48" s="47" t="s">
        <v>120</v>
      </c>
      <c r="X48" s="4"/>
      <c r="Y48" s="4" t="s">
        <v>27</v>
      </c>
      <c r="Z48" s="46"/>
      <c r="AA48" s="47"/>
      <c r="AB48" s="4"/>
      <c r="AC48" s="4"/>
      <c r="AD48" s="46"/>
      <c r="AE48" s="47"/>
      <c r="AF48" s="4"/>
      <c r="AG48" s="4"/>
      <c r="AH48" s="46"/>
      <c r="AI48" s="47"/>
      <c r="AJ48" s="4"/>
      <c r="AK48" s="4"/>
      <c r="AL48" s="46"/>
      <c r="AM48" s="47"/>
      <c r="AN48" s="4"/>
      <c r="AO48" s="4"/>
      <c r="AP48" s="46"/>
      <c r="AQ48" s="47"/>
      <c r="AR48" s="4"/>
      <c r="AS48" s="4"/>
      <c r="AT48" s="48"/>
      <c r="AV48" s="44"/>
      <c r="AW48" s="44"/>
    </row>
    <row r="49" spans="2:49" ht="16.5">
      <c r="B49" s="46"/>
      <c r="C49" s="47"/>
      <c r="D49" s="4"/>
      <c r="E49" s="4"/>
      <c r="F49" s="46"/>
      <c r="G49" s="47"/>
      <c r="H49" s="4"/>
      <c r="I49" s="4"/>
      <c r="J49" s="46"/>
      <c r="K49" s="47"/>
      <c r="L49" s="4"/>
      <c r="M49" s="4"/>
      <c r="N49" s="46"/>
      <c r="O49" s="47"/>
      <c r="P49" s="4"/>
      <c r="Q49" s="4"/>
      <c r="R49" s="46">
        <v>625036</v>
      </c>
      <c r="S49" s="59" t="s">
        <v>75</v>
      </c>
      <c r="T49" s="4"/>
      <c r="U49" s="4" t="s">
        <v>27</v>
      </c>
      <c r="V49" s="46">
        <v>626039</v>
      </c>
      <c r="W49" s="47" t="s">
        <v>121</v>
      </c>
      <c r="X49" s="4"/>
      <c r="Y49" s="4" t="s">
        <v>27</v>
      </c>
      <c r="Z49" s="46"/>
      <c r="AA49" s="47"/>
      <c r="AB49" s="4"/>
      <c r="AC49" s="4"/>
      <c r="AD49" s="46"/>
      <c r="AE49" s="47"/>
      <c r="AF49" s="4"/>
      <c r="AG49" s="4"/>
      <c r="AH49" s="46"/>
      <c r="AI49" s="47"/>
      <c r="AJ49" s="4"/>
      <c r="AK49" s="4"/>
      <c r="AL49" s="46"/>
      <c r="AM49" s="47"/>
      <c r="AN49" s="4"/>
      <c r="AO49" s="4"/>
      <c r="AP49" s="46"/>
      <c r="AQ49" s="47"/>
      <c r="AR49" s="4"/>
      <c r="AS49" s="4"/>
      <c r="AT49" s="48"/>
      <c r="AV49" s="44"/>
      <c r="AW49" s="44"/>
    </row>
    <row r="50" spans="2:49" ht="16.5">
      <c r="B50" s="46"/>
      <c r="C50" s="47"/>
      <c r="D50" s="4"/>
      <c r="E50" s="4"/>
      <c r="F50" s="46"/>
      <c r="G50" s="47"/>
      <c r="H50" s="4"/>
      <c r="I50" s="4"/>
      <c r="J50" s="46"/>
      <c r="K50" s="47"/>
      <c r="L50" s="4"/>
      <c r="M50" s="4"/>
      <c r="N50" s="46"/>
      <c r="O50" s="47"/>
      <c r="P50" s="4"/>
      <c r="Q50" s="4"/>
      <c r="R50" s="46">
        <v>625037</v>
      </c>
      <c r="S50" s="59" t="s">
        <v>76</v>
      </c>
      <c r="T50" s="4"/>
      <c r="U50" s="4" t="s">
        <v>27</v>
      </c>
      <c r="V50" s="60">
        <v>626040</v>
      </c>
      <c r="W50" s="47" t="s">
        <v>122</v>
      </c>
      <c r="X50" s="4"/>
      <c r="Y50" s="4" t="s">
        <v>27</v>
      </c>
      <c r="Z50" s="46"/>
      <c r="AA50" s="47"/>
      <c r="AB50" s="4"/>
      <c r="AC50" s="4"/>
      <c r="AD50" s="46"/>
      <c r="AE50" s="47"/>
      <c r="AF50" s="4"/>
      <c r="AG50" s="4"/>
      <c r="AH50" s="46"/>
      <c r="AI50" s="47"/>
      <c r="AJ50" s="4"/>
      <c r="AK50" s="4"/>
      <c r="AL50" s="46"/>
      <c r="AM50" s="47"/>
      <c r="AN50" s="4"/>
      <c r="AO50" s="4"/>
      <c r="AP50" s="46"/>
      <c r="AQ50" s="47"/>
      <c r="AR50" s="4"/>
      <c r="AS50" s="4"/>
      <c r="AT50" s="48"/>
      <c r="AV50" s="44"/>
      <c r="AW50" s="44"/>
    </row>
    <row r="51" spans="2:49" ht="16.5">
      <c r="B51" s="46"/>
      <c r="C51" s="47"/>
      <c r="D51" s="4"/>
      <c r="E51" s="4"/>
      <c r="F51" s="46"/>
      <c r="G51" s="47"/>
      <c r="H51" s="4"/>
      <c r="I51" s="4"/>
      <c r="J51" s="46"/>
      <c r="K51" s="47"/>
      <c r="L51" s="4"/>
      <c r="M51" s="4"/>
      <c r="N51" s="46"/>
      <c r="O51" s="47"/>
      <c r="P51" s="4"/>
      <c r="Q51" s="4"/>
      <c r="R51" s="46">
        <v>625038</v>
      </c>
      <c r="S51" s="59" t="s">
        <v>77</v>
      </c>
      <c r="T51" s="4"/>
      <c r="U51" s="4" t="s">
        <v>27</v>
      </c>
      <c r="V51" s="46">
        <v>626041</v>
      </c>
      <c r="W51" s="47" t="s">
        <v>123</v>
      </c>
      <c r="X51" s="4"/>
      <c r="Y51" s="4" t="s">
        <v>27</v>
      </c>
      <c r="Z51" s="46"/>
      <c r="AA51" s="47"/>
      <c r="AB51" s="4"/>
      <c r="AC51" s="4"/>
      <c r="AD51" s="46"/>
      <c r="AE51" s="47"/>
      <c r="AF51" s="4"/>
      <c r="AG51" s="4"/>
      <c r="AH51" s="46"/>
      <c r="AI51" s="47"/>
      <c r="AJ51" s="4"/>
      <c r="AK51" s="4"/>
      <c r="AL51" s="46"/>
      <c r="AM51" s="47"/>
      <c r="AN51" s="4"/>
      <c r="AO51" s="4"/>
      <c r="AP51" s="46"/>
      <c r="AQ51" s="47"/>
      <c r="AR51" s="4"/>
      <c r="AS51" s="4"/>
      <c r="AT51" s="48"/>
      <c r="AV51" s="44"/>
      <c r="AW51" s="44"/>
    </row>
    <row r="52" spans="2:49" ht="16.5">
      <c r="B52" s="46"/>
      <c r="C52" s="47"/>
      <c r="D52" s="4"/>
      <c r="E52" s="4"/>
      <c r="F52" s="46"/>
      <c r="G52" s="47"/>
      <c r="H52" s="4"/>
      <c r="I52" s="4"/>
      <c r="J52" s="46"/>
      <c r="K52" s="47"/>
      <c r="L52" s="4"/>
      <c r="M52" s="4"/>
      <c r="N52" s="46"/>
      <c r="O52" s="47"/>
      <c r="P52" s="4"/>
      <c r="Q52" s="4"/>
      <c r="R52" s="46">
        <v>625039</v>
      </c>
      <c r="S52" s="47" t="s">
        <v>78</v>
      </c>
      <c r="T52" s="4"/>
      <c r="U52" s="4"/>
      <c r="V52" s="46">
        <v>626042</v>
      </c>
      <c r="W52" s="47" t="s">
        <v>124</v>
      </c>
      <c r="X52" s="4"/>
      <c r="Y52" s="4" t="s">
        <v>27</v>
      </c>
      <c r="Z52" s="46"/>
      <c r="AA52" s="47"/>
      <c r="AB52" s="4"/>
      <c r="AC52" s="4"/>
      <c r="AD52" s="46"/>
      <c r="AE52" s="47"/>
      <c r="AF52" s="4"/>
      <c r="AG52" s="4"/>
      <c r="AH52" s="46"/>
      <c r="AI52" s="47"/>
      <c r="AJ52" s="4"/>
      <c r="AK52" s="4"/>
      <c r="AL52" s="46"/>
      <c r="AM52" s="47"/>
      <c r="AN52" s="4"/>
      <c r="AO52" s="4"/>
      <c r="AP52" s="46"/>
      <c r="AQ52" s="47"/>
      <c r="AR52" s="4"/>
      <c r="AS52" s="4"/>
      <c r="AT52" s="48"/>
      <c r="AV52" s="44"/>
      <c r="AW52" s="44"/>
    </row>
    <row r="53" spans="2:49" ht="16.5">
      <c r="B53" s="46"/>
      <c r="C53" s="47"/>
      <c r="D53" s="4"/>
      <c r="E53" s="4"/>
      <c r="F53" s="46"/>
      <c r="G53" s="47"/>
      <c r="H53" s="4"/>
      <c r="I53" s="4"/>
      <c r="J53" s="46"/>
      <c r="K53" s="47"/>
      <c r="L53" s="4"/>
      <c r="M53" s="4"/>
      <c r="N53" s="46"/>
      <c r="O53" s="47"/>
      <c r="P53" s="4"/>
      <c r="Q53" s="4"/>
      <c r="R53" s="46">
        <v>625041</v>
      </c>
      <c r="S53" s="47" t="s">
        <v>79</v>
      </c>
      <c r="T53" s="4"/>
      <c r="U53" s="4"/>
      <c r="V53" s="46">
        <v>626043</v>
      </c>
      <c r="W53" s="47" t="s">
        <v>125</v>
      </c>
      <c r="X53" s="4"/>
      <c r="Y53" s="4" t="s">
        <v>27</v>
      </c>
      <c r="Z53" s="46"/>
      <c r="AA53" s="47"/>
      <c r="AB53" s="4"/>
      <c r="AC53" s="4"/>
      <c r="AD53" s="46"/>
      <c r="AE53" s="47"/>
      <c r="AF53" s="4"/>
      <c r="AG53" s="4"/>
      <c r="AH53" s="46"/>
      <c r="AI53" s="47"/>
      <c r="AJ53" s="4"/>
      <c r="AK53" s="4"/>
      <c r="AL53" s="46"/>
      <c r="AM53" s="47"/>
      <c r="AN53" s="4"/>
      <c r="AO53" s="4"/>
      <c r="AP53" s="46"/>
      <c r="AQ53" s="47"/>
      <c r="AR53" s="4"/>
      <c r="AS53" s="4"/>
      <c r="AT53" s="48"/>
      <c r="AV53" s="44"/>
      <c r="AW53" s="44"/>
    </row>
    <row r="54" spans="2:49" ht="16.5">
      <c r="B54" s="46"/>
      <c r="C54" s="47"/>
      <c r="D54" s="4"/>
      <c r="E54" s="4"/>
      <c r="F54" s="46"/>
      <c r="G54" s="47"/>
      <c r="H54" s="4"/>
      <c r="I54" s="4"/>
      <c r="J54" s="46"/>
      <c r="K54" s="47"/>
      <c r="L54" s="4"/>
      <c r="M54" s="4"/>
      <c r="N54" s="46"/>
      <c r="O54" s="47"/>
      <c r="P54" s="4"/>
      <c r="Q54" s="4"/>
      <c r="R54" s="46">
        <v>625042</v>
      </c>
      <c r="S54" s="47" t="s">
        <v>80</v>
      </c>
      <c r="T54" s="4"/>
      <c r="U54" s="4"/>
      <c r="V54" s="46">
        <v>626044</v>
      </c>
      <c r="W54" s="47" t="s">
        <v>126</v>
      </c>
      <c r="X54" s="4"/>
      <c r="Y54" s="4" t="s">
        <v>27</v>
      </c>
      <c r="Z54" s="46"/>
      <c r="AA54" s="47"/>
      <c r="AB54" s="4"/>
      <c r="AC54" s="4"/>
      <c r="AD54" s="46"/>
      <c r="AE54" s="47"/>
      <c r="AF54" s="4"/>
      <c r="AG54" s="4"/>
      <c r="AH54" s="46"/>
      <c r="AI54" s="47"/>
      <c r="AJ54" s="4"/>
      <c r="AK54" s="4"/>
      <c r="AL54" s="46"/>
      <c r="AM54" s="47"/>
      <c r="AN54" s="4"/>
      <c r="AO54" s="4"/>
      <c r="AP54" s="46"/>
      <c r="AQ54" s="47"/>
      <c r="AR54" s="4"/>
      <c r="AS54" s="4"/>
      <c r="AT54" s="48"/>
      <c r="AV54" s="44"/>
      <c r="AW54" s="44"/>
    </row>
    <row r="55" spans="2:49" ht="16.5">
      <c r="B55" s="46"/>
      <c r="C55" s="47"/>
      <c r="D55" s="4"/>
      <c r="E55" s="4"/>
      <c r="F55" s="46"/>
      <c r="G55" s="47"/>
      <c r="H55" s="4"/>
      <c r="I55" s="4"/>
      <c r="J55" s="46"/>
      <c r="K55" s="47"/>
      <c r="L55" s="4"/>
      <c r="M55" s="4"/>
      <c r="N55" s="46"/>
      <c r="O55" s="47"/>
      <c r="P55" s="4"/>
      <c r="Q55" s="4"/>
      <c r="R55" s="46">
        <v>625043</v>
      </c>
      <c r="S55" s="47" t="s">
        <v>81</v>
      </c>
      <c r="T55" s="4"/>
      <c r="U55" s="4"/>
      <c r="V55" s="46">
        <v>626045</v>
      </c>
      <c r="W55" s="47" t="s">
        <v>127</v>
      </c>
      <c r="X55" s="4"/>
      <c r="Y55" s="4" t="s">
        <v>27</v>
      </c>
      <c r="Z55" s="46"/>
      <c r="AA55" s="47"/>
      <c r="AB55" s="4"/>
      <c r="AC55" s="4"/>
      <c r="AD55" s="46"/>
      <c r="AE55" s="47"/>
      <c r="AF55" s="4"/>
      <c r="AG55" s="4"/>
      <c r="AH55" s="46"/>
      <c r="AI55" s="47"/>
      <c r="AJ55" s="4"/>
      <c r="AK55" s="4"/>
      <c r="AL55" s="46"/>
      <c r="AM55" s="47"/>
      <c r="AN55" s="4"/>
      <c r="AO55" s="4"/>
      <c r="AP55" s="46"/>
      <c r="AQ55" s="47"/>
      <c r="AR55" s="4"/>
      <c r="AS55" s="4"/>
      <c r="AT55" s="48"/>
      <c r="AV55" s="44"/>
      <c r="AW55" s="44"/>
    </row>
    <row r="56" spans="2:49" ht="16.5">
      <c r="B56" s="46"/>
      <c r="C56" s="47"/>
      <c r="D56" s="4"/>
      <c r="E56" s="4"/>
      <c r="F56" s="46"/>
      <c r="G56" s="47"/>
      <c r="H56" s="4"/>
      <c r="I56" s="4"/>
      <c r="J56" s="46"/>
      <c r="K56" s="47"/>
      <c r="L56" s="4"/>
      <c r="M56" s="4"/>
      <c r="N56" s="46"/>
      <c r="O56" s="47"/>
      <c r="P56" s="4"/>
      <c r="Q56" s="4"/>
      <c r="R56" s="46">
        <v>625044</v>
      </c>
      <c r="S56" s="47" t="s">
        <v>82</v>
      </c>
      <c r="T56" s="4"/>
      <c r="U56" s="4"/>
      <c r="V56" s="46">
        <v>627027</v>
      </c>
      <c r="W56" s="47" t="s">
        <v>128</v>
      </c>
      <c r="X56" s="4"/>
      <c r="Y56" s="4"/>
      <c r="Z56" s="46"/>
      <c r="AA56" s="47"/>
      <c r="AB56" s="4"/>
      <c r="AC56" s="4"/>
      <c r="AD56" s="46"/>
      <c r="AE56" s="47"/>
      <c r="AF56" s="4"/>
      <c r="AG56" s="4"/>
      <c r="AH56" s="46"/>
      <c r="AI56" s="47"/>
      <c r="AJ56" s="4"/>
      <c r="AK56" s="4"/>
      <c r="AL56" s="46"/>
      <c r="AM56" s="47"/>
      <c r="AN56" s="4"/>
      <c r="AO56" s="4"/>
      <c r="AP56" s="46"/>
      <c r="AQ56" s="47"/>
      <c r="AR56" s="4"/>
      <c r="AS56" s="4"/>
      <c r="AT56" s="48"/>
      <c r="AV56" s="44"/>
      <c r="AW56" s="44"/>
    </row>
    <row r="57" spans="2:49" ht="16.5">
      <c r="B57" s="46"/>
      <c r="C57" s="47"/>
      <c r="D57" s="4"/>
      <c r="E57" s="4"/>
      <c r="F57" s="46"/>
      <c r="G57" s="47"/>
      <c r="H57" s="4"/>
      <c r="I57" s="4"/>
      <c r="J57" s="46"/>
      <c r="K57" s="47"/>
      <c r="L57" s="4"/>
      <c r="M57" s="4"/>
      <c r="N57" s="46"/>
      <c r="O57" s="47"/>
      <c r="P57" s="4"/>
      <c r="Q57" s="4"/>
      <c r="R57" s="46">
        <v>625045</v>
      </c>
      <c r="S57" s="47" t="s">
        <v>83</v>
      </c>
      <c r="T57" s="4"/>
      <c r="U57" s="4"/>
      <c r="V57" s="46">
        <v>627031</v>
      </c>
      <c r="W57" s="47" t="s">
        <v>129</v>
      </c>
      <c r="X57" s="4"/>
      <c r="Y57" s="4"/>
      <c r="Z57" s="46"/>
      <c r="AA57" s="47"/>
      <c r="AB57" s="4"/>
      <c r="AC57" s="4"/>
      <c r="AD57" s="46"/>
      <c r="AE57" s="47"/>
      <c r="AF57" s="4"/>
      <c r="AG57" s="4"/>
      <c r="AH57" s="46"/>
      <c r="AI57" s="47"/>
      <c r="AJ57" s="4"/>
      <c r="AK57" s="4"/>
      <c r="AL57" s="46"/>
      <c r="AM57" s="47"/>
      <c r="AN57" s="4"/>
      <c r="AO57" s="4"/>
      <c r="AP57" s="46"/>
      <c r="AQ57" s="47"/>
      <c r="AR57" s="4"/>
      <c r="AS57" s="4"/>
      <c r="AT57" s="48"/>
      <c r="AV57" s="44"/>
      <c r="AW57" s="44"/>
    </row>
    <row r="58" spans="2:49" ht="16.5">
      <c r="B58" s="46"/>
      <c r="C58" s="47"/>
      <c r="D58" s="4"/>
      <c r="E58" s="4"/>
      <c r="F58" s="46"/>
      <c r="G58" s="47"/>
      <c r="H58" s="4"/>
      <c r="I58" s="4"/>
      <c r="J58" s="46"/>
      <c r="K58" s="47"/>
      <c r="L58" s="4"/>
      <c r="M58" s="4"/>
      <c r="N58" s="46"/>
      <c r="O58" s="47"/>
      <c r="P58" s="4"/>
      <c r="Q58" s="4"/>
      <c r="R58" s="46">
        <v>625046</v>
      </c>
      <c r="S58" s="59" t="s">
        <v>84</v>
      </c>
      <c r="T58" s="4"/>
      <c r="U58" s="4" t="s">
        <v>27</v>
      </c>
      <c r="V58" s="46">
        <v>626007</v>
      </c>
      <c r="W58" s="47"/>
      <c r="X58" s="4"/>
      <c r="Y58" s="4"/>
      <c r="Z58" s="46"/>
      <c r="AA58" s="47"/>
      <c r="AB58" s="4"/>
      <c r="AC58" s="4"/>
      <c r="AD58" s="46"/>
      <c r="AE58" s="47"/>
      <c r="AF58" s="4"/>
      <c r="AG58" s="4"/>
      <c r="AH58" s="46"/>
      <c r="AI58" s="47"/>
      <c r="AJ58" s="4"/>
      <c r="AK58" s="4"/>
      <c r="AL58" s="46"/>
      <c r="AM58" s="47"/>
      <c r="AN58" s="4"/>
      <c r="AO58" s="4"/>
      <c r="AP58" s="46"/>
      <c r="AQ58" s="47"/>
      <c r="AR58" s="4"/>
      <c r="AS58" s="4"/>
      <c r="AT58" s="48"/>
      <c r="AV58" s="44"/>
      <c r="AW58" s="44"/>
    </row>
    <row r="59" spans="2:49" ht="16.5">
      <c r="B59" s="46"/>
      <c r="C59" s="47"/>
      <c r="D59" s="4"/>
      <c r="E59" s="4"/>
      <c r="F59" s="46"/>
      <c r="G59" s="47"/>
      <c r="H59" s="4"/>
      <c r="I59" s="4"/>
      <c r="J59" s="46"/>
      <c r="K59" s="47"/>
      <c r="L59" s="4"/>
      <c r="M59" s="4"/>
      <c r="N59" s="46"/>
      <c r="O59" s="47"/>
      <c r="P59" s="4"/>
      <c r="Q59" s="4"/>
      <c r="R59" s="46">
        <v>625047</v>
      </c>
      <c r="S59" s="59" t="s">
        <v>85</v>
      </c>
      <c r="T59" s="4"/>
      <c r="U59" s="4" t="s">
        <v>27</v>
      </c>
      <c r="V59" s="46">
        <v>626010</v>
      </c>
      <c r="W59" s="47"/>
      <c r="X59" s="4"/>
      <c r="Y59" s="4"/>
      <c r="Z59" s="46"/>
      <c r="AA59" s="47"/>
      <c r="AB59" s="4"/>
      <c r="AC59" s="4"/>
      <c r="AD59" s="46"/>
      <c r="AE59" s="47"/>
      <c r="AF59" s="4"/>
      <c r="AG59" s="4"/>
      <c r="AH59" s="46"/>
      <c r="AI59" s="47"/>
      <c r="AJ59" s="4"/>
      <c r="AK59" s="4"/>
      <c r="AL59" s="46"/>
      <c r="AM59" s="47"/>
      <c r="AN59" s="4"/>
      <c r="AO59" s="4"/>
      <c r="AP59" s="46"/>
      <c r="AQ59" s="47"/>
      <c r="AR59" s="4"/>
      <c r="AS59" s="4"/>
      <c r="AT59" s="48"/>
      <c r="AV59" s="44"/>
      <c r="AW59" s="44"/>
    </row>
    <row r="60" spans="2:49" ht="16.5">
      <c r="B60" s="46"/>
      <c r="C60" s="47"/>
      <c r="D60" s="4"/>
      <c r="E60" s="4"/>
      <c r="F60" s="46"/>
      <c r="G60" s="47"/>
      <c r="H60" s="4"/>
      <c r="I60" s="4"/>
      <c r="J60" s="46"/>
      <c r="K60" s="47"/>
      <c r="L60" s="4"/>
      <c r="M60" s="4"/>
      <c r="N60" s="46"/>
      <c r="O60" s="47"/>
      <c r="P60" s="4"/>
      <c r="Q60" s="4"/>
      <c r="R60" s="46">
        <v>625049</v>
      </c>
      <c r="S60" s="47" t="s">
        <v>86</v>
      </c>
      <c r="T60" s="4"/>
      <c r="U60" s="4"/>
      <c r="V60" s="46"/>
      <c r="W60" s="47"/>
      <c r="X60" s="4"/>
      <c r="Y60" s="4"/>
      <c r="Z60" s="46"/>
      <c r="AA60" s="47"/>
      <c r="AB60" s="4"/>
      <c r="AC60" s="4"/>
      <c r="AD60" s="46"/>
      <c r="AE60" s="47"/>
      <c r="AF60" s="4"/>
      <c r="AG60" s="4"/>
      <c r="AH60" s="46"/>
      <c r="AI60" s="47"/>
      <c r="AJ60" s="4"/>
      <c r="AK60" s="4"/>
      <c r="AL60" s="46"/>
      <c r="AM60" s="47"/>
      <c r="AN60" s="4"/>
      <c r="AO60" s="4"/>
      <c r="AP60" s="46"/>
      <c r="AQ60" s="47"/>
      <c r="AR60" s="4"/>
      <c r="AS60" s="4"/>
      <c r="AT60" s="48"/>
      <c r="AV60" s="44"/>
      <c r="AW60" s="44"/>
    </row>
    <row r="61" spans="2:49" ht="16.5">
      <c r="B61" s="46"/>
      <c r="C61" s="47"/>
      <c r="D61" s="4"/>
      <c r="E61" s="4"/>
      <c r="F61" s="46"/>
      <c r="G61" s="47"/>
      <c r="H61" s="4"/>
      <c r="I61" s="4"/>
      <c r="J61" s="46"/>
      <c r="K61" s="47"/>
      <c r="L61" s="4"/>
      <c r="M61" s="4"/>
      <c r="N61" s="46"/>
      <c r="O61" s="47"/>
      <c r="P61" s="4"/>
      <c r="Q61" s="4"/>
      <c r="R61" s="46">
        <v>625040</v>
      </c>
      <c r="S61" s="47"/>
      <c r="T61" s="4"/>
      <c r="U61" s="4"/>
      <c r="V61" s="46"/>
      <c r="W61" s="47"/>
      <c r="X61" s="4"/>
      <c r="Y61" s="4"/>
      <c r="Z61" s="46"/>
      <c r="AA61" s="47"/>
      <c r="AB61" s="4"/>
      <c r="AC61" s="4"/>
      <c r="AD61" s="46"/>
      <c r="AE61" s="47"/>
      <c r="AF61" s="4"/>
      <c r="AG61" s="4"/>
      <c r="AH61" s="46"/>
      <c r="AI61" s="47"/>
      <c r="AJ61" s="4"/>
      <c r="AK61" s="4"/>
      <c r="AL61" s="46"/>
      <c r="AM61" s="47"/>
      <c r="AN61" s="4"/>
      <c r="AO61" s="4"/>
      <c r="AP61" s="46"/>
      <c r="AQ61" s="47"/>
      <c r="AR61" s="4"/>
      <c r="AS61" s="4"/>
      <c r="AT61" s="48"/>
      <c r="AV61" s="44"/>
      <c r="AW61" s="44"/>
    </row>
    <row r="62" spans="2:49" ht="16.5">
      <c r="B62" s="46"/>
      <c r="C62" s="47"/>
      <c r="D62" s="4"/>
      <c r="E62" s="4"/>
      <c r="F62" s="46"/>
      <c r="G62" s="47"/>
      <c r="H62" s="4"/>
      <c r="I62" s="4"/>
      <c r="J62" s="46"/>
      <c r="K62" s="47"/>
      <c r="L62" s="4"/>
      <c r="M62" s="4"/>
      <c r="N62" s="46"/>
      <c r="O62" s="47"/>
      <c r="P62" s="4"/>
      <c r="Q62" s="4"/>
      <c r="R62" s="46">
        <v>625048</v>
      </c>
      <c r="S62" s="47"/>
      <c r="T62" s="4"/>
      <c r="U62" s="4"/>
      <c r="V62" s="46"/>
      <c r="W62" s="47"/>
      <c r="X62" s="4"/>
      <c r="Y62" s="4"/>
      <c r="Z62" s="46"/>
      <c r="AA62" s="47"/>
      <c r="AB62" s="4"/>
      <c r="AC62" s="4"/>
      <c r="AD62" s="46"/>
      <c r="AE62" s="47"/>
      <c r="AF62" s="4"/>
      <c r="AG62" s="4"/>
      <c r="AH62" s="46"/>
      <c r="AI62" s="47"/>
      <c r="AJ62" s="4"/>
      <c r="AK62" s="4"/>
      <c r="AL62" s="46"/>
      <c r="AM62" s="47"/>
      <c r="AN62" s="4"/>
      <c r="AO62" s="4"/>
      <c r="AP62" s="46"/>
      <c r="AQ62" s="47"/>
      <c r="AR62" s="4"/>
      <c r="AS62" s="4"/>
      <c r="AT62" s="48"/>
      <c r="AV62" s="44"/>
      <c r="AW62" s="44"/>
    </row>
    <row r="63" spans="2:49" ht="16.5">
      <c r="B63" s="46"/>
      <c r="C63" s="47"/>
      <c r="D63" s="4"/>
      <c r="E63" s="4"/>
      <c r="F63" s="46"/>
      <c r="G63" s="47"/>
      <c r="H63" s="4"/>
      <c r="I63" s="4"/>
      <c r="J63" s="46"/>
      <c r="K63" s="47"/>
      <c r="L63" s="4"/>
      <c r="M63" s="4"/>
      <c r="N63" s="46"/>
      <c r="O63" s="47"/>
      <c r="P63" s="4"/>
      <c r="Q63" s="4"/>
      <c r="R63" s="46"/>
      <c r="S63" s="47"/>
      <c r="T63" s="4"/>
      <c r="U63" s="4"/>
      <c r="V63" s="46"/>
      <c r="W63" s="47"/>
      <c r="X63" s="4"/>
      <c r="Y63" s="4"/>
      <c r="Z63" s="46"/>
      <c r="AA63" s="47"/>
      <c r="AB63" s="4"/>
      <c r="AC63" s="4"/>
      <c r="AD63" s="46"/>
      <c r="AE63" s="47"/>
      <c r="AF63" s="4"/>
      <c r="AG63" s="4"/>
      <c r="AH63" s="46"/>
      <c r="AI63" s="47"/>
      <c r="AJ63" s="4"/>
      <c r="AK63" s="4"/>
      <c r="AL63" s="46"/>
      <c r="AM63" s="47"/>
      <c r="AN63" s="4"/>
      <c r="AO63" s="4"/>
      <c r="AP63" s="46"/>
      <c r="AQ63" s="47"/>
      <c r="AR63" s="4"/>
      <c r="AS63" s="4"/>
      <c r="AT63" s="48"/>
      <c r="AV63" s="44"/>
      <c r="AW63" s="44"/>
    </row>
    <row r="64" spans="2:49" ht="16.5">
      <c r="B64" s="46"/>
      <c r="C64" s="47"/>
      <c r="D64" s="4"/>
      <c r="E64" s="4"/>
      <c r="F64" s="46"/>
      <c r="G64" s="47"/>
      <c r="H64" s="4"/>
      <c r="I64" s="4"/>
      <c r="J64" s="46"/>
      <c r="K64" s="47"/>
      <c r="L64" s="4"/>
      <c r="M64" s="4"/>
      <c r="N64" s="46"/>
      <c r="O64" s="47"/>
      <c r="P64" s="4"/>
      <c r="Q64" s="4"/>
      <c r="R64" s="46"/>
      <c r="S64" s="47"/>
      <c r="T64" s="4"/>
      <c r="U64" s="4"/>
      <c r="V64" s="46"/>
      <c r="W64" s="47"/>
      <c r="X64" s="4"/>
      <c r="Y64" s="4"/>
      <c r="Z64" s="46"/>
      <c r="AA64" s="47"/>
      <c r="AB64" s="4"/>
      <c r="AC64" s="4"/>
      <c r="AD64" s="46"/>
      <c r="AE64" s="47"/>
      <c r="AF64" s="4"/>
      <c r="AG64" s="4"/>
      <c r="AH64" s="46"/>
      <c r="AI64" s="47"/>
      <c r="AJ64" s="4"/>
      <c r="AK64" s="4"/>
      <c r="AL64" s="46"/>
      <c r="AM64" s="47"/>
      <c r="AN64" s="4"/>
      <c r="AO64" s="4"/>
      <c r="AP64" s="46"/>
      <c r="AQ64" s="47"/>
      <c r="AR64" s="4"/>
      <c r="AS64" s="4"/>
      <c r="AT64" s="48"/>
      <c r="AV64" s="44"/>
      <c r="AW64" s="44"/>
    </row>
    <row r="65" spans="2:49" ht="16.5">
      <c r="B65" s="46"/>
      <c r="C65" s="47"/>
      <c r="D65" s="4"/>
      <c r="E65" s="4"/>
      <c r="F65" s="46"/>
      <c r="G65" s="47"/>
      <c r="H65" s="4"/>
      <c r="I65" s="4"/>
      <c r="J65" s="46"/>
      <c r="K65" s="47"/>
      <c r="L65" s="4"/>
      <c r="M65" s="4"/>
      <c r="N65" s="46"/>
      <c r="O65" s="47"/>
      <c r="P65" s="4"/>
      <c r="Q65" s="4"/>
      <c r="R65" s="46"/>
      <c r="S65" s="47"/>
      <c r="T65" s="4"/>
      <c r="U65" s="4"/>
      <c r="V65" s="46"/>
      <c r="W65" s="47"/>
      <c r="X65" s="4"/>
      <c r="Y65" s="4"/>
      <c r="Z65" s="46"/>
      <c r="AA65" s="47"/>
      <c r="AB65" s="4"/>
      <c r="AC65" s="4"/>
      <c r="AD65" s="46"/>
      <c r="AE65" s="47"/>
      <c r="AF65" s="4"/>
      <c r="AG65" s="4"/>
      <c r="AH65" s="46"/>
      <c r="AI65" s="47"/>
      <c r="AJ65" s="4"/>
      <c r="AK65" s="4"/>
      <c r="AL65" s="46"/>
      <c r="AM65" s="47"/>
      <c r="AN65" s="4"/>
      <c r="AO65" s="4"/>
      <c r="AP65" s="46"/>
      <c r="AQ65" s="47"/>
      <c r="AR65" s="4"/>
      <c r="AS65" s="4"/>
      <c r="AT65" s="48"/>
      <c r="AV65" s="44"/>
      <c r="AW65" s="44"/>
    </row>
    <row r="66" spans="2:49" ht="16.5">
      <c r="B66" s="46"/>
      <c r="C66" s="47"/>
      <c r="D66" s="4"/>
      <c r="E66" s="4"/>
      <c r="F66" s="46"/>
      <c r="G66" s="47"/>
      <c r="H66" s="4"/>
      <c r="I66" s="4"/>
      <c r="J66" s="46"/>
      <c r="K66" s="47"/>
      <c r="L66" s="4"/>
      <c r="M66" s="4"/>
      <c r="N66" s="46"/>
      <c r="O66" s="47"/>
      <c r="P66" s="4"/>
      <c r="Q66" s="4"/>
      <c r="R66" s="46"/>
      <c r="S66" s="47"/>
      <c r="T66" s="4"/>
      <c r="U66" s="4"/>
      <c r="V66" s="46"/>
      <c r="W66" s="47"/>
      <c r="X66" s="4"/>
      <c r="Y66" s="4"/>
      <c r="Z66" s="46"/>
      <c r="AA66" s="47"/>
      <c r="AB66" s="4"/>
      <c r="AC66" s="4"/>
      <c r="AD66" s="46"/>
      <c r="AE66" s="47"/>
      <c r="AF66" s="4"/>
      <c r="AG66" s="4"/>
      <c r="AH66" s="46"/>
      <c r="AI66" s="47"/>
      <c r="AJ66" s="4"/>
      <c r="AK66" s="4"/>
      <c r="AL66" s="46"/>
      <c r="AM66" s="47"/>
      <c r="AN66" s="4"/>
      <c r="AO66" s="4"/>
      <c r="AP66" s="46"/>
      <c r="AQ66" s="47"/>
      <c r="AR66" s="4"/>
      <c r="AS66" s="4"/>
      <c r="AT66" s="48"/>
      <c r="AV66" s="44"/>
      <c r="AW66" s="44"/>
    </row>
    <row r="67" spans="2:49" ht="16.5">
      <c r="B67" s="46"/>
      <c r="C67" s="47"/>
      <c r="D67" s="4"/>
      <c r="E67" s="4"/>
      <c r="F67" s="46"/>
      <c r="G67" s="47"/>
      <c r="H67" s="4"/>
      <c r="I67" s="4"/>
      <c r="J67" s="46"/>
      <c r="K67" s="47"/>
      <c r="L67" s="4"/>
      <c r="M67" s="4"/>
      <c r="N67" s="46"/>
      <c r="O67" s="47"/>
      <c r="P67" s="4"/>
      <c r="Q67" s="4"/>
      <c r="R67" s="46"/>
      <c r="S67" s="47"/>
      <c r="T67" s="4"/>
      <c r="U67" s="4"/>
      <c r="V67" s="46"/>
      <c r="W67" s="47"/>
      <c r="X67" s="4"/>
      <c r="Y67" s="4"/>
      <c r="Z67" s="46"/>
      <c r="AA67" s="47"/>
      <c r="AB67" s="4"/>
      <c r="AC67" s="4"/>
      <c r="AD67" s="46"/>
      <c r="AE67" s="47"/>
      <c r="AF67" s="4"/>
      <c r="AG67" s="4"/>
      <c r="AH67" s="46"/>
      <c r="AI67" s="47"/>
      <c r="AJ67" s="4"/>
      <c r="AK67" s="4"/>
      <c r="AL67" s="46"/>
      <c r="AM67" s="47"/>
      <c r="AN67" s="4"/>
      <c r="AO67" s="4"/>
      <c r="AP67" s="46"/>
      <c r="AQ67" s="47"/>
      <c r="AR67" s="4"/>
      <c r="AS67" s="4"/>
      <c r="AT67" s="48"/>
      <c r="AV67" s="44"/>
      <c r="AW67" s="44"/>
    </row>
    <row r="68" spans="2:49" ht="16.5">
      <c r="B68" s="46"/>
      <c r="C68" s="47"/>
      <c r="D68" s="4"/>
      <c r="E68" s="4"/>
      <c r="F68" s="46"/>
      <c r="G68" s="47"/>
      <c r="H68" s="4"/>
      <c r="I68" s="4"/>
      <c r="J68" s="46"/>
      <c r="K68" s="47"/>
      <c r="L68" s="4"/>
      <c r="M68" s="4"/>
      <c r="N68" s="46"/>
      <c r="O68" s="47"/>
      <c r="P68" s="4"/>
      <c r="Q68" s="4"/>
      <c r="R68" s="46"/>
      <c r="S68" s="47"/>
      <c r="T68" s="4"/>
      <c r="U68" s="4"/>
      <c r="V68" s="46"/>
      <c r="W68" s="47"/>
      <c r="X68" s="4"/>
      <c r="Y68" s="4"/>
      <c r="Z68" s="46"/>
      <c r="AA68" s="47"/>
      <c r="AB68" s="4"/>
      <c r="AC68" s="4"/>
      <c r="AD68" s="46"/>
      <c r="AE68" s="47"/>
      <c r="AF68" s="4"/>
      <c r="AG68" s="4"/>
      <c r="AH68" s="46"/>
      <c r="AI68" s="47"/>
      <c r="AJ68" s="4"/>
      <c r="AK68" s="4"/>
      <c r="AL68" s="46"/>
      <c r="AM68" s="47"/>
      <c r="AN68" s="4"/>
      <c r="AO68" s="4"/>
      <c r="AP68" s="46"/>
      <c r="AQ68" s="47"/>
      <c r="AR68" s="4"/>
      <c r="AS68" s="4"/>
      <c r="AT68" s="48"/>
      <c r="AV68" s="44"/>
      <c r="AW68" s="44"/>
    </row>
    <row r="69" spans="2:49" ht="16.5">
      <c r="B69" s="46"/>
      <c r="C69" s="47"/>
      <c r="D69" s="4"/>
      <c r="E69" s="4"/>
      <c r="F69" s="46"/>
      <c r="G69" s="47"/>
      <c r="H69" s="4"/>
      <c r="I69" s="4"/>
      <c r="J69" s="46"/>
      <c r="K69" s="47"/>
      <c r="L69" s="4"/>
      <c r="M69" s="4"/>
      <c r="N69" s="46"/>
      <c r="O69" s="47"/>
      <c r="P69" s="4"/>
      <c r="Q69" s="4"/>
      <c r="R69" s="46"/>
      <c r="S69" s="47"/>
      <c r="T69" s="4"/>
      <c r="U69" s="4"/>
      <c r="V69" s="46"/>
      <c r="W69" s="47"/>
      <c r="X69" s="4"/>
      <c r="Y69" s="4"/>
      <c r="Z69" s="46"/>
      <c r="AA69" s="47"/>
      <c r="AB69" s="4"/>
      <c r="AC69" s="4"/>
      <c r="AD69" s="46"/>
      <c r="AE69" s="47"/>
      <c r="AF69" s="4"/>
      <c r="AG69" s="4"/>
      <c r="AH69" s="46"/>
      <c r="AI69" s="47"/>
      <c r="AJ69" s="4"/>
      <c r="AK69" s="4"/>
      <c r="AL69" s="46"/>
      <c r="AM69" s="47"/>
      <c r="AN69" s="4"/>
      <c r="AO69" s="4"/>
      <c r="AP69" s="46"/>
      <c r="AQ69" s="47"/>
      <c r="AR69" s="4"/>
      <c r="AS69" s="4"/>
      <c r="AT69" s="48"/>
      <c r="AV69" s="44"/>
      <c r="AW69" s="44"/>
    </row>
    <row r="70" spans="2:49" ht="19.5" customHeight="1">
      <c r="B70" s="46"/>
      <c r="C70" s="47"/>
      <c r="D70" s="4"/>
      <c r="E70" s="4"/>
      <c r="F70" s="46"/>
      <c r="G70" s="47"/>
      <c r="H70" s="4"/>
      <c r="I70" s="4"/>
      <c r="J70" s="46"/>
      <c r="K70" s="47"/>
      <c r="L70" s="4"/>
      <c r="M70" s="4"/>
      <c r="N70" s="46"/>
      <c r="O70" s="47"/>
      <c r="P70" s="4"/>
      <c r="Q70" s="4"/>
      <c r="R70" s="46"/>
      <c r="S70" s="47"/>
      <c r="T70" s="4"/>
      <c r="U70" s="4"/>
      <c r="V70" s="46"/>
      <c r="W70" s="47"/>
      <c r="X70" s="4"/>
      <c r="Y70" s="4"/>
      <c r="Z70" s="46"/>
      <c r="AA70" s="47"/>
      <c r="AB70" s="4"/>
      <c r="AC70" s="4"/>
      <c r="AD70" s="46"/>
      <c r="AE70" s="47"/>
      <c r="AF70" s="4"/>
      <c r="AG70" s="4"/>
      <c r="AH70" s="46"/>
      <c r="AI70" s="47"/>
      <c r="AJ70" s="4"/>
      <c r="AK70" s="4"/>
      <c r="AL70" s="46"/>
      <c r="AM70" s="47"/>
      <c r="AN70" s="4"/>
      <c r="AO70" s="4"/>
      <c r="AP70" s="46"/>
      <c r="AQ70" s="47"/>
      <c r="AR70" s="4"/>
      <c r="AS70" s="4"/>
      <c r="AT70" s="48"/>
      <c r="AV70" s="44"/>
      <c r="AW70" s="44"/>
    </row>
    <row r="71" spans="2:49" ht="15.75" thickBot="1">
      <c r="B71" s="49"/>
      <c r="C71" s="36"/>
      <c r="D71" s="37"/>
      <c r="E71" s="37"/>
      <c r="F71" s="49"/>
      <c r="G71" s="36"/>
      <c r="H71" s="37"/>
      <c r="I71" s="37"/>
      <c r="J71" s="49"/>
      <c r="K71" s="36"/>
      <c r="L71" s="37"/>
      <c r="M71" s="37"/>
      <c r="N71" s="49"/>
      <c r="O71" s="36"/>
      <c r="P71" s="37"/>
      <c r="Q71" s="37"/>
      <c r="R71" s="49"/>
      <c r="S71" s="36"/>
      <c r="T71" s="37"/>
      <c r="U71" s="37"/>
      <c r="V71" s="49"/>
      <c r="W71" s="36"/>
      <c r="X71" s="37"/>
      <c r="Y71" s="37"/>
      <c r="Z71" s="49"/>
      <c r="AA71" s="36"/>
      <c r="AB71" s="37"/>
      <c r="AC71" s="37"/>
      <c r="AD71" s="49"/>
      <c r="AE71" s="36"/>
      <c r="AF71" s="37"/>
      <c r="AG71" s="37"/>
      <c r="AH71" s="49"/>
      <c r="AI71" s="36"/>
      <c r="AJ71" s="37"/>
      <c r="AK71" s="37"/>
      <c r="AL71" s="49"/>
      <c r="AM71" s="36"/>
      <c r="AN71" s="37"/>
      <c r="AO71" s="37"/>
      <c r="AP71" s="49"/>
      <c r="AQ71" s="36"/>
      <c r="AR71" s="37"/>
      <c r="AS71" s="37"/>
      <c r="AT71" s="50"/>
      <c r="AU71" s="36"/>
      <c r="AV71" s="51"/>
      <c r="AW71" s="51"/>
    </row>
    <row r="72" spans="5:49" ht="15.75">
      <c r="E72" s="9"/>
      <c r="I72" s="9"/>
      <c r="M72" s="9"/>
      <c r="AV72" s="3"/>
      <c r="AW72" s="3"/>
    </row>
    <row r="73" spans="1:49" ht="15.75">
      <c r="A73" s="9" t="s">
        <v>18</v>
      </c>
      <c r="D73" s="22" t="s">
        <v>37</v>
      </c>
      <c r="AV73" s="3"/>
      <c r="AW73" s="3"/>
    </row>
    <row r="74" spans="2:49" ht="15.75" customHeight="1">
      <c r="B74" s="71" t="s">
        <v>19</v>
      </c>
      <c r="C74" s="72"/>
      <c r="D74" s="6">
        <f>COUNTIF(E14:E71,"Y")</f>
        <v>0</v>
      </c>
      <c r="E74" s="6"/>
      <c r="H74" s="6">
        <f>COUNTIF(I14:I71,"Y")</f>
        <v>0</v>
      </c>
      <c r="I74" s="6"/>
      <c r="L74" s="6">
        <f>COUNTIF(M14:M71,"Y")</f>
        <v>0</v>
      </c>
      <c r="M74" s="6"/>
      <c r="P74" s="6">
        <f>COUNTIF(Q14:Q71,"Y")</f>
        <v>0</v>
      </c>
      <c r="Q74" s="6"/>
      <c r="T74" s="6">
        <f>COUNTIF(U14:U71,"Y")</f>
        <v>38</v>
      </c>
      <c r="U74" s="6"/>
      <c r="X74" s="6">
        <f>COUNTIF(Y14:Y71,"Y")</f>
        <v>38</v>
      </c>
      <c r="AB74" s="6">
        <f>COUNTIF(AC15:AC71,"Y")</f>
        <v>0</v>
      </c>
      <c r="AF74" s="6">
        <f>COUNTIF(AG14:AG71,"Y")</f>
        <v>0</v>
      </c>
      <c r="AJ74" s="6">
        <f>COUNTIF(AK14:AK71,"Y")</f>
        <v>0</v>
      </c>
      <c r="AN74" s="6">
        <f>COUNTIF(AO14:AO71,"Y")</f>
        <v>0</v>
      </c>
      <c r="AR74" s="6">
        <f>COUNTIF(AS14:AS71,"Y")</f>
        <v>0</v>
      </c>
      <c r="AV74" s="6">
        <v>0</v>
      </c>
      <c r="AW74" s="3"/>
    </row>
    <row r="75" spans="2:48" s="3" customFormat="1" ht="15.75" customHeight="1">
      <c r="B75" s="83" t="s">
        <v>20</v>
      </c>
      <c r="C75" s="84"/>
      <c r="D75" s="52">
        <f>COUNTIF(E14:E71,"D")</f>
        <v>0</v>
      </c>
      <c r="E75" s="4"/>
      <c r="F75" s="2"/>
      <c r="H75" s="12">
        <f>COUNTIF(I14:I71,"D")</f>
        <v>0</v>
      </c>
      <c r="I75" s="4"/>
      <c r="J75" s="2"/>
      <c r="L75" s="12">
        <f>COUNTIF(M14:M71,"D")</f>
        <v>0</v>
      </c>
      <c r="M75" s="4"/>
      <c r="N75" s="2"/>
      <c r="P75" s="12">
        <f>COUNTIF(Q14:Q71,"D")</f>
        <v>0</v>
      </c>
      <c r="Q75" s="4"/>
      <c r="R75" s="2"/>
      <c r="T75" s="12">
        <f>COUNTIF(U14:U71,"D")</f>
        <v>0</v>
      </c>
      <c r="U75" s="4"/>
      <c r="V75" s="2"/>
      <c r="X75" s="12">
        <f>COUNTIF(Y14:Y71,"D")</f>
        <v>1</v>
      </c>
      <c r="Y75" s="4"/>
      <c r="Z75" s="2"/>
      <c r="AB75" s="12">
        <f>COUNTIF(AC15:AC71,"D")</f>
        <v>0</v>
      </c>
      <c r="AC75" s="4"/>
      <c r="AD75" s="2"/>
      <c r="AF75" s="12">
        <f>COUNTIF(AG14:AG71,"D")</f>
        <v>0</v>
      </c>
      <c r="AG75" s="4"/>
      <c r="AH75" s="2"/>
      <c r="AJ75" s="12">
        <f>COUNTIF(AK14:AK71,"D")</f>
        <v>0</v>
      </c>
      <c r="AK75" s="4"/>
      <c r="AL75" s="2"/>
      <c r="AN75" s="12">
        <f>COUNTIF(AO14:AO71,"D")</f>
        <v>0</v>
      </c>
      <c r="AO75" s="4"/>
      <c r="AP75" s="2"/>
      <c r="AR75" s="12">
        <f>COUNTIF(AS14:AS71,"D")</f>
        <v>0</v>
      </c>
      <c r="AS75" s="4"/>
      <c r="AV75" s="12">
        <v>0</v>
      </c>
    </row>
    <row r="76" spans="2:48" s="3" customFormat="1" ht="16.5">
      <c r="B76" s="75" t="s">
        <v>21</v>
      </c>
      <c r="C76" s="76"/>
      <c r="D76" s="12">
        <f>SUM(D74:D75)</f>
        <v>0</v>
      </c>
      <c r="E76" s="4"/>
      <c r="F76" s="2"/>
      <c r="H76" s="12">
        <f>SUM(H74:H75)</f>
        <v>0</v>
      </c>
      <c r="I76" s="4"/>
      <c r="J76" s="2"/>
      <c r="L76" s="12">
        <f>SUM(L74:L75)</f>
        <v>0</v>
      </c>
      <c r="M76" s="4"/>
      <c r="N76" s="2"/>
      <c r="P76" s="12">
        <f>SUM(P74:P75)</f>
        <v>0</v>
      </c>
      <c r="Q76" s="4"/>
      <c r="R76" s="2"/>
      <c r="T76" s="12">
        <f>SUM(T74:T75)</f>
        <v>38</v>
      </c>
      <c r="U76" s="4"/>
      <c r="V76" s="2"/>
      <c r="X76" s="12">
        <f>SUM(X74:X75)</f>
        <v>39</v>
      </c>
      <c r="Y76" s="4"/>
      <c r="Z76" s="2"/>
      <c r="AB76" s="12">
        <f>SUM(AB74:AB75)</f>
        <v>0</v>
      </c>
      <c r="AC76" s="4"/>
      <c r="AD76" s="2"/>
      <c r="AF76" s="12">
        <f>SUM(AF74:AF75)</f>
        <v>0</v>
      </c>
      <c r="AG76" s="4"/>
      <c r="AH76" s="2"/>
      <c r="AJ76" s="12">
        <f>SUM(AJ74:AJ75)</f>
        <v>0</v>
      </c>
      <c r="AK76" s="4"/>
      <c r="AL76" s="2"/>
      <c r="AN76" s="12">
        <f>SUM(AN74:AN75)</f>
        <v>0</v>
      </c>
      <c r="AO76" s="4"/>
      <c r="AP76" s="2"/>
      <c r="AR76" s="12">
        <f>SUM(AR74:AR75)</f>
        <v>0</v>
      </c>
      <c r="AS76" s="4"/>
      <c r="AV76" s="12">
        <v>0</v>
      </c>
    </row>
    <row r="77" spans="2:49" ht="15.75" customHeight="1">
      <c r="B77" s="77" t="s">
        <v>22</v>
      </c>
      <c r="C77" s="78"/>
      <c r="D77" s="6">
        <f>COUNTA(C14:C70)</f>
        <v>0</v>
      </c>
      <c r="H77" s="6">
        <f>COUNTA(G14:G70)</f>
        <v>0</v>
      </c>
      <c r="L77" s="6">
        <f>COUNTA(K14:K70)</f>
        <v>0</v>
      </c>
      <c r="P77" s="6">
        <f>COUNTA(O14:O70)</f>
        <v>0</v>
      </c>
      <c r="T77" s="6">
        <f>COUNTA(S14:S70)</f>
        <v>47</v>
      </c>
      <c r="X77" s="6">
        <f>COUNTA(W14:W70)</f>
        <v>44</v>
      </c>
      <c r="AB77" s="6">
        <f>COUNTA(AA14:AA70)</f>
        <v>0</v>
      </c>
      <c r="AF77" s="6">
        <f>COUNTA(AE14:AE70)</f>
        <v>0</v>
      </c>
      <c r="AJ77" s="6">
        <f>COUNTA(AI14:AI70)</f>
        <v>0</v>
      </c>
      <c r="AN77" s="6">
        <f>COUNTA(AM14:AM70)</f>
        <v>0</v>
      </c>
      <c r="AR77" s="6">
        <f>COUNTA(AQ14:AQ70)</f>
        <v>0</v>
      </c>
      <c r="AV77" s="6">
        <f>COUNTA(AU14:AU70)</f>
        <v>0</v>
      </c>
      <c r="AW77" s="3"/>
    </row>
    <row r="78" spans="2:49" ht="16.5">
      <c r="B78" s="69" t="s">
        <v>23</v>
      </c>
      <c r="C78" s="69"/>
      <c r="D78" s="53">
        <f>IF(D77=0,0,D76/D77)</f>
        <v>0</v>
      </c>
      <c r="H78" s="53">
        <f>IF(H77=0,0,H76/H77)</f>
        <v>0</v>
      </c>
      <c r="L78" s="53">
        <f>IF(L77=0,0,L76/L77)</f>
        <v>0</v>
      </c>
      <c r="P78" s="53">
        <f>IF(P77=0,0,P76/P77)</f>
        <v>0</v>
      </c>
      <c r="T78" s="53">
        <f>IF(T77=0,0,T76/T77)</f>
        <v>0.8085106382978723</v>
      </c>
      <c r="X78" s="53">
        <f>IF(X77=0,0,X76/X77)</f>
        <v>0.8863636363636364</v>
      </c>
      <c r="AB78" s="53">
        <f>IF(AB77=0,0,AB76/AB77)</f>
        <v>0</v>
      </c>
      <c r="AF78" s="53">
        <f>IF(AF77=0,0,AF76/AF77)</f>
        <v>0</v>
      </c>
      <c r="AJ78" s="53">
        <f>IF(AJ77=0,0,AJ76/AJ77)</f>
        <v>0</v>
      </c>
      <c r="AN78" s="53">
        <f>IF(AN77=0,0,AN76/AN77)</f>
        <v>0</v>
      </c>
      <c r="AR78" s="53">
        <f>IF(AR77=0,0,AR76/AR77)</f>
        <v>0</v>
      </c>
      <c r="AT78" s="3"/>
      <c r="AU78" s="3"/>
      <c r="AV78" s="53">
        <f>IF(AV77=0,0,AV76/AV77)</f>
        <v>0</v>
      </c>
      <c r="AW78" s="3"/>
    </row>
    <row r="79" spans="2:49" ht="16.5">
      <c r="B79" s="70" t="s">
        <v>24</v>
      </c>
      <c r="C79" s="70"/>
      <c r="D79" s="53">
        <f>IF(D77=0,1,(D77-D76)/D77)</f>
        <v>1</v>
      </c>
      <c r="H79" s="53">
        <f>IF(H77=0,1,(H77-H76)/H77)</f>
        <v>1</v>
      </c>
      <c r="L79" s="53">
        <f>IF(L77=0,1,(L77-L76)/L77)</f>
        <v>1</v>
      </c>
      <c r="P79" s="53">
        <f>IF(P77=0,1,(P77-P76)/P77)</f>
        <v>1</v>
      </c>
      <c r="T79" s="53">
        <f>IF(T77=0,1,(T77-T76)/T77)</f>
        <v>0.19148936170212766</v>
      </c>
      <c r="X79" s="53">
        <f>IF(X77=0,1,(X77-X76)/X77)</f>
        <v>0.11363636363636363</v>
      </c>
      <c r="AB79" s="53">
        <f>IF(AB77=0,1,(AB77-AB76)/AB77)</f>
        <v>1</v>
      </c>
      <c r="AF79" s="53">
        <f>IF(AF77=0,1,(AF77-AF76)/AF77)</f>
        <v>1</v>
      </c>
      <c r="AJ79" s="53">
        <f>IF(AJ77=0,1,(AJ77-AJ76)/AJ77)</f>
        <v>1</v>
      </c>
      <c r="AN79" s="53">
        <f>IF(AN77=0,1,(AN77-AN76)/AN77)</f>
        <v>1</v>
      </c>
      <c r="AR79" s="53">
        <f>IF(AR77=0,1,(AR77-AR76)/AR77)</f>
        <v>1</v>
      </c>
      <c r="AT79" s="3"/>
      <c r="AU79" s="3"/>
      <c r="AV79" s="53">
        <f>IF(AV77=0,1,(AV77-AV76)/AV77)</f>
        <v>1</v>
      </c>
      <c r="AW79" s="3"/>
    </row>
    <row r="80" spans="1:4" ht="15.75">
      <c r="A80" s="9" t="s">
        <v>13</v>
      </c>
      <c r="B80" s="10"/>
      <c r="C80" s="17"/>
      <c r="D80" s="6"/>
    </row>
    <row r="81" spans="2:4" ht="16.5">
      <c r="B81" s="71" t="s">
        <v>19</v>
      </c>
      <c r="C81" s="72"/>
      <c r="D81" s="12">
        <f>SUM(D74:AS74)</f>
        <v>76</v>
      </c>
    </row>
    <row r="82" spans="2:4" ht="16.5">
      <c r="B82" s="73" t="s">
        <v>20</v>
      </c>
      <c r="C82" s="74"/>
      <c r="D82" s="12">
        <f>SUM(D75:AS75)</f>
        <v>1</v>
      </c>
    </row>
    <row r="83" spans="2:4" ht="16.5" hidden="1">
      <c r="B83" s="70" t="s">
        <v>21</v>
      </c>
      <c r="C83" s="70"/>
      <c r="D83" s="12">
        <f>SUM(D76:AS76)</f>
        <v>77</v>
      </c>
    </row>
    <row r="84" spans="2:4" ht="16.5">
      <c r="B84" s="70" t="s">
        <v>22</v>
      </c>
      <c r="C84" s="70"/>
      <c r="D84" s="12">
        <f>SUM(D77:AS77)</f>
        <v>91</v>
      </c>
    </row>
    <row r="85" spans="2:4" ht="16.5">
      <c r="B85" s="69" t="s">
        <v>23</v>
      </c>
      <c r="C85" s="69"/>
      <c r="D85" s="54">
        <f>D81/D84</f>
        <v>0.8351648351648352</v>
      </c>
    </row>
    <row r="86" spans="2:4" ht="16.5">
      <c r="B86" s="70" t="s">
        <v>24</v>
      </c>
      <c r="C86" s="70"/>
      <c r="D86" s="54">
        <f>(D84-D83)/D84</f>
        <v>0.15384615384615385</v>
      </c>
    </row>
    <row r="87" ht="15">
      <c r="C87" s="8"/>
    </row>
    <row r="88" ht="15.75" thickBot="1">
      <c r="C88" s="8"/>
    </row>
    <row r="89" spans="1:57" s="38" customFormat="1" ht="16.5">
      <c r="A89" s="55" t="s">
        <v>38</v>
      </c>
      <c r="B89" s="58">
        <v>1</v>
      </c>
      <c r="C89" s="40" t="s">
        <v>3</v>
      </c>
      <c r="D89" s="41"/>
      <c r="E89" s="41"/>
      <c r="F89" s="39">
        <v>2</v>
      </c>
      <c r="G89" s="40" t="s">
        <v>4</v>
      </c>
      <c r="H89" s="41"/>
      <c r="I89" s="41"/>
      <c r="J89" s="39">
        <v>3</v>
      </c>
      <c r="K89" s="40" t="s">
        <v>5</v>
      </c>
      <c r="L89" s="41"/>
      <c r="M89" s="41"/>
      <c r="N89" s="39">
        <v>4</v>
      </c>
      <c r="O89" s="40" t="s">
        <v>6</v>
      </c>
      <c r="P89" s="41"/>
      <c r="Q89" s="41"/>
      <c r="R89" s="39">
        <v>5</v>
      </c>
      <c r="S89" s="40" t="s">
        <v>7</v>
      </c>
      <c r="T89" s="41"/>
      <c r="U89" s="41"/>
      <c r="V89" s="39">
        <v>6</v>
      </c>
      <c r="W89" s="40" t="s">
        <v>8</v>
      </c>
      <c r="X89" s="41"/>
      <c r="Y89" s="41"/>
      <c r="Z89" s="39">
        <v>7</v>
      </c>
      <c r="AA89" s="40" t="s">
        <v>0</v>
      </c>
      <c r="AB89" s="41"/>
      <c r="AC89" s="41"/>
      <c r="AD89" s="39">
        <v>8</v>
      </c>
      <c r="AE89" s="40" t="s">
        <v>1</v>
      </c>
      <c r="AF89" s="41"/>
      <c r="AG89" s="41"/>
      <c r="AH89" s="39">
        <v>9</v>
      </c>
      <c r="AI89" s="40" t="s">
        <v>2</v>
      </c>
      <c r="AJ89" s="41"/>
      <c r="AK89" s="41"/>
      <c r="AL89" s="39">
        <v>10</v>
      </c>
      <c r="AM89" s="40" t="s">
        <v>9</v>
      </c>
      <c r="AN89" s="41"/>
      <c r="AO89" s="41"/>
      <c r="AP89" s="39">
        <v>11</v>
      </c>
      <c r="AQ89" s="40" t="s">
        <v>25</v>
      </c>
      <c r="AR89" s="41"/>
      <c r="AS89" s="41"/>
      <c r="AT89" s="43">
        <v>12</v>
      </c>
      <c r="AU89" s="42" t="s">
        <v>26</v>
      </c>
      <c r="AV89" s="68"/>
      <c r="AW89" s="68"/>
      <c r="AX89" s="8"/>
      <c r="AY89" s="8"/>
      <c r="AZ89" s="8"/>
      <c r="BA89" s="8"/>
      <c r="BB89" s="45"/>
      <c r="BC89" s="45"/>
      <c r="BD89" s="45"/>
      <c r="BE89" s="45"/>
    </row>
    <row r="90" spans="3:23" ht="16.5">
      <c r="C90" s="8"/>
      <c r="R90" s="46">
        <v>625013</v>
      </c>
      <c r="S90" s="47" t="s">
        <v>52</v>
      </c>
      <c r="V90" s="46">
        <v>626005</v>
      </c>
      <c r="W90" s="47" t="s">
        <v>91</v>
      </c>
    </row>
    <row r="91" spans="3:23" ht="16.5">
      <c r="C91" s="8"/>
      <c r="R91" s="46">
        <v>625023</v>
      </c>
      <c r="S91" s="47" t="s">
        <v>62</v>
      </c>
      <c r="V91" s="46">
        <v>626009</v>
      </c>
      <c r="W91" s="47" t="s">
        <v>94</v>
      </c>
    </row>
    <row r="92" spans="3:43" ht="16.5">
      <c r="C92" s="8" t="s">
        <v>39</v>
      </c>
      <c r="G92" s="8" t="s">
        <v>39</v>
      </c>
      <c r="K92" s="8" t="s">
        <v>39</v>
      </c>
      <c r="O92" s="8" t="s">
        <v>39</v>
      </c>
      <c r="R92" s="46">
        <v>625039</v>
      </c>
      <c r="S92" s="47" t="s">
        <v>78</v>
      </c>
      <c r="V92" s="46">
        <v>626020</v>
      </c>
      <c r="W92" s="47" t="s">
        <v>131</v>
      </c>
      <c r="AA92" s="8" t="s">
        <v>39</v>
      </c>
      <c r="AE92" s="8" t="s">
        <v>39</v>
      </c>
      <c r="AI92" s="8" t="s">
        <v>39</v>
      </c>
      <c r="AM92" s="8" t="s">
        <v>39</v>
      </c>
      <c r="AQ92" s="8" t="s">
        <v>39</v>
      </c>
    </row>
    <row r="93" spans="3:23" ht="16.5">
      <c r="C93" s="8"/>
      <c r="R93" s="46">
        <v>625041</v>
      </c>
      <c r="S93" s="47" t="s">
        <v>79</v>
      </c>
      <c r="V93" s="46">
        <v>627027</v>
      </c>
      <c r="W93" s="47" t="s">
        <v>128</v>
      </c>
    </row>
    <row r="94" spans="3:23" ht="16.5">
      <c r="C94" s="8"/>
      <c r="R94" s="46">
        <v>625042</v>
      </c>
      <c r="S94" s="47" t="s">
        <v>80</v>
      </c>
      <c r="V94" s="46">
        <v>627031</v>
      </c>
      <c r="W94" s="47" t="s">
        <v>129</v>
      </c>
    </row>
    <row r="95" spans="3:23" ht="16.5">
      <c r="C95" s="8"/>
      <c r="R95" s="46">
        <v>625043</v>
      </c>
      <c r="S95" s="47" t="s">
        <v>81</v>
      </c>
      <c r="V95" s="46">
        <v>626007</v>
      </c>
      <c r="W95" s="47"/>
    </row>
    <row r="96" spans="3:23" ht="16.5">
      <c r="C96" s="8"/>
      <c r="R96" s="46">
        <v>625044</v>
      </c>
      <c r="S96" s="47" t="s">
        <v>82</v>
      </c>
      <c r="V96" s="46">
        <v>626010</v>
      </c>
      <c r="W96" s="47"/>
    </row>
    <row r="97" spans="3:19" ht="16.5">
      <c r="C97" s="8"/>
      <c r="R97" s="46">
        <v>625045</v>
      </c>
      <c r="S97" s="47" t="s">
        <v>83</v>
      </c>
    </row>
    <row r="98" spans="3:19" ht="16.5">
      <c r="C98" s="8"/>
      <c r="R98" s="46">
        <v>625049</v>
      </c>
      <c r="S98" s="47" t="s">
        <v>86</v>
      </c>
    </row>
    <row r="99" spans="3:23" ht="16.5">
      <c r="C99" s="8"/>
      <c r="R99" s="46">
        <v>625040</v>
      </c>
      <c r="S99" s="47"/>
      <c r="W99" s="47"/>
    </row>
    <row r="100" spans="3:23" ht="16.5">
      <c r="C100" s="8"/>
      <c r="R100" s="46">
        <v>625048</v>
      </c>
      <c r="S100" s="47"/>
      <c r="W100" s="47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  <row r="195" ht="15">
      <c r="C195" s="8"/>
    </row>
    <row r="196" ht="15">
      <c r="C196" s="8"/>
    </row>
    <row r="197" ht="15">
      <c r="C197" s="8"/>
    </row>
    <row r="198" ht="15">
      <c r="C198" s="8"/>
    </row>
    <row r="199" ht="15">
      <c r="C199" s="8"/>
    </row>
    <row r="200" ht="15">
      <c r="C200" s="8"/>
    </row>
    <row r="201" ht="15">
      <c r="C201" s="8"/>
    </row>
    <row r="202" ht="15">
      <c r="C202" s="8"/>
    </row>
    <row r="203" ht="15">
      <c r="C203" s="8"/>
    </row>
    <row r="204" ht="15">
      <c r="C204" s="8"/>
    </row>
    <row r="205" ht="15">
      <c r="C205" s="8"/>
    </row>
    <row r="206" ht="15">
      <c r="C206" s="8"/>
    </row>
    <row r="207" ht="15">
      <c r="C207" s="8"/>
    </row>
    <row r="208" ht="15">
      <c r="C208" s="8"/>
    </row>
    <row r="209" ht="15">
      <c r="C209" s="8"/>
    </row>
    <row r="210" ht="15">
      <c r="C210" s="8"/>
    </row>
    <row r="211" ht="15">
      <c r="C211" s="8"/>
    </row>
    <row r="212" ht="15">
      <c r="C212" s="8"/>
    </row>
    <row r="213" ht="15">
      <c r="C213" s="8"/>
    </row>
    <row r="214" ht="15">
      <c r="C214" s="8"/>
    </row>
    <row r="215" ht="15">
      <c r="C215" s="8"/>
    </row>
    <row r="216" ht="15">
      <c r="C216" s="8"/>
    </row>
    <row r="217" ht="15">
      <c r="C217" s="8"/>
    </row>
    <row r="218" ht="15">
      <c r="C218" s="8"/>
    </row>
    <row r="219" ht="15">
      <c r="C219" s="8"/>
    </row>
    <row r="220" ht="15">
      <c r="C220" s="8"/>
    </row>
    <row r="221" ht="15">
      <c r="C221" s="8"/>
    </row>
    <row r="222" ht="15">
      <c r="C222" s="8"/>
    </row>
    <row r="223" ht="15">
      <c r="C223" s="8"/>
    </row>
    <row r="224" ht="15">
      <c r="C224" s="8"/>
    </row>
    <row r="225" ht="15">
      <c r="C225" s="8"/>
    </row>
    <row r="226" ht="15">
      <c r="C226" s="8"/>
    </row>
    <row r="227" ht="15">
      <c r="C227" s="8"/>
    </row>
    <row r="228" ht="15">
      <c r="C228" s="8"/>
    </row>
    <row r="229" ht="15">
      <c r="C229" s="8"/>
    </row>
    <row r="230" ht="15">
      <c r="C230" s="8"/>
    </row>
    <row r="231" ht="15">
      <c r="C231" s="8"/>
    </row>
    <row r="232" ht="15">
      <c r="C232" s="8"/>
    </row>
    <row r="233" ht="15">
      <c r="C233" s="8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2" ht="15">
      <c r="C262" s="8"/>
    </row>
    <row r="263" ht="15">
      <c r="C263" s="8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ht="15">
      <c r="C290" s="8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ht="15">
      <c r="C295" s="8"/>
    </row>
    <row r="296" ht="15">
      <c r="C296" s="8"/>
    </row>
    <row r="297" spans="2:45" s="56" customFormat="1" ht="15">
      <c r="B297" s="57"/>
      <c r="D297" s="22"/>
      <c r="E297" s="22"/>
      <c r="F297" s="57"/>
      <c r="H297" s="22"/>
      <c r="I297" s="22"/>
      <c r="J297" s="57"/>
      <c r="L297" s="22"/>
      <c r="M297" s="22"/>
      <c r="N297" s="57"/>
      <c r="P297" s="22"/>
      <c r="Q297" s="22"/>
      <c r="R297" s="57"/>
      <c r="T297" s="22"/>
      <c r="U297" s="22"/>
      <c r="V297" s="57"/>
      <c r="X297" s="22"/>
      <c r="Y297" s="22"/>
      <c r="Z297" s="57"/>
      <c r="AB297" s="22"/>
      <c r="AC297" s="22"/>
      <c r="AD297" s="57"/>
      <c r="AF297" s="22"/>
      <c r="AG297" s="22"/>
      <c r="AH297" s="57"/>
      <c r="AJ297" s="22"/>
      <c r="AK297" s="22"/>
      <c r="AL297" s="57"/>
      <c r="AN297" s="22"/>
      <c r="AO297" s="22"/>
      <c r="AP297" s="57"/>
      <c r="AR297" s="22"/>
      <c r="AS297" s="22"/>
    </row>
    <row r="298" ht="15">
      <c r="C298" s="8"/>
    </row>
    <row r="299" ht="15">
      <c r="C299" s="8"/>
    </row>
    <row r="300" ht="15">
      <c r="C300" s="8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ht="15">
      <c r="C305" s="8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8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8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8"/>
    </row>
    <row r="394" ht="15">
      <c r="C394" s="8"/>
    </row>
    <row r="395" ht="15">
      <c r="C395" s="8"/>
    </row>
    <row r="396" ht="15">
      <c r="C396" s="8"/>
    </row>
    <row r="397" ht="15">
      <c r="C397" s="8"/>
    </row>
    <row r="398" ht="15">
      <c r="C398" s="8"/>
    </row>
    <row r="399" ht="15">
      <c r="C399" s="8"/>
    </row>
    <row r="400" ht="15">
      <c r="C400" s="8"/>
    </row>
    <row r="401" ht="15">
      <c r="C401" s="8"/>
    </row>
    <row r="402" ht="15">
      <c r="C402" s="8"/>
    </row>
    <row r="403" ht="15">
      <c r="C403" s="8"/>
    </row>
    <row r="404" ht="15">
      <c r="C404" s="8"/>
    </row>
    <row r="405" ht="15">
      <c r="C405" s="8"/>
    </row>
    <row r="406" ht="15">
      <c r="C406" s="8"/>
    </row>
    <row r="407" ht="15">
      <c r="C407" s="8"/>
    </row>
    <row r="408" ht="15">
      <c r="C408" s="8"/>
    </row>
    <row r="409" ht="15">
      <c r="C409" s="8"/>
    </row>
    <row r="410" ht="15">
      <c r="C410" s="8"/>
    </row>
    <row r="411" ht="15">
      <c r="C411" s="8"/>
    </row>
    <row r="412" ht="15">
      <c r="C412" s="8"/>
    </row>
    <row r="413" ht="15">
      <c r="C413" s="8"/>
    </row>
    <row r="414" ht="15">
      <c r="C414" s="8"/>
    </row>
    <row r="415" ht="15">
      <c r="C415" s="8"/>
    </row>
    <row r="416" ht="15">
      <c r="C416" s="8"/>
    </row>
    <row r="417" ht="15">
      <c r="C417" s="8"/>
    </row>
    <row r="418" ht="15">
      <c r="C418" s="8"/>
    </row>
    <row r="419" ht="15">
      <c r="C419" s="8"/>
    </row>
    <row r="420" ht="15">
      <c r="C420" s="8"/>
    </row>
    <row r="421" ht="15">
      <c r="C421" s="8"/>
    </row>
    <row r="422" ht="15">
      <c r="C422" s="8"/>
    </row>
    <row r="423" ht="15">
      <c r="C423" s="8"/>
    </row>
    <row r="424" ht="15">
      <c r="C424" s="8"/>
    </row>
    <row r="425" ht="15">
      <c r="C425" s="8"/>
    </row>
    <row r="426" ht="15">
      <c r="C426" s="8"/>
    </row>
    <row r="427" ht="15">
      <c r="C427" s="8"/>
    </row>
    <row r="428" ht="15">
      <c r="C428" s="8"/>
    </row>
    <row r="429" ht="15">
      <c r="C429" s="8"/>
    </row>
    <row r="430" ht="15">
      <c r="C430" s="8"/>
    </row>
    <row r="431" ht="15">
      <c r="C431" s="8"/>
    </row>
    <row r="432" ht="15">
      <c r="C432" s="8"/>
    </row>
    <row r="433" ht="15">
      <c r="C433" s="8"/>
    </row>
    <row r="434" ht="15">
      <c r="C434" s="8"/>
    </row>
    <row r="435" ht="15">
      <c r="C435" s="8"/>
    </row>
    <row r="436" ht="15">
      <c r="C436" s="8"/>
    </row>
    <row r="437" ht="15">
      <c r="C437" s="8"/>
    </row>
    <row r="438" ht="15">
      <c r="C438" s="8"/>
    </row>
    <row r="439" ht="15">
      <c r="C439" s="8"/>
    </row>
    <row r="440" ht="15">
      <c r="C440" s="8"/>
    </row>
    <row r="441" ht="15">
      <c r="C441" s="8"/>
    </row>
    <row r="442" ht="15">
      <c r="C442" s="8"/>
    </row>
    <row r="443" ht="15">
      <c r="C443" s="8"/>
    </row>
    <row r="444" ht="15">
      <c r="C444" s="8"/>
    </row>
    <row r="445" ht="15">
      <c r="C445" s="8"/>
    </row>
    <row r="446" ht="15">
      <c r="C446" s="8"/>
    </row>
    <row r="447" ht="15">
      <c r="C447" s="8"/>
    </row>
    <row r="448" ht="15">
      <c r="C448" s="8"/>
    </row>
    <row r="449" ht="15">
      <c r="C449" s="8"/>
    </row>
    <row r="450" ht="15">
      <c r="C450" s="8"/>
    </row>
    <row r="451" ht="15">
      <c r="C451" s="8"/>
    </row>
    <row r="452" ht="15">
      <c r="C452" s="8"/>
    </row>
    <row r="453" ht="15">
      <c r="C453" s="8"/>
    </row>
    <row r="454" ht="15">
      <c r="C454" s="8"/>
    </row>
    <row r="455" ht="15">
      <c r="C455" s="8"/>
    </row>
    <row r="456" ht="16.5" customHeight="1">
      <c r="C456" s="8"/>
    </row>
    <row r="457" ht="15">
      <c r="C457" s="8"/>
    </row>
    <row r="458" ht="15">
      <c r="C458" s="8"/>
    </row>
    <row r="459" ht="15">
      <c r="C459" s="8"/>
    </row>
    <row r="460" ht="15">
      <c r="C460" s="8"/>
    </row>
    <row r="461" ht="15">
      <c r="C461" s="8"/>
    </row>
    <row r="462" ht="15">
      <c r="C462" s="8"/>
    </row>
    <row r="463" ht="15">
      <c r="C463" s="8"/>
    </row>
    <row r="464" ht="15">
      <c r="C464" s="8"/>
    </row>
    <row r="465" ht="15">
      <c r="C465" s="8"/>
    </row>
    <row r="466" ht="15">
      <c r="C466" s="8"/>
    </row>
    <row r="467" ht="15">
      <c r="C467" s="8"/>
    </row>
    <row r="468" ht="15">
      <c r="C468" s="8"/>
    </row>
    <row r="469" ht="15">
      <c r="C469" s="8"/>
    </row>
    <row r="470" ht="15">
      <c r="C470" s="8"/>
    </row>
    <row r="471" ht="15">
      <c r="C471" s="8"/>
    </row>
    <row r="472" ht="15">
      <c r="C472" s="8"/>
    </row>
    <row r="473" ht="15">
      <c r="C473" s="8"/>
    </row>
    <row r="474" ht="15">
      <c r="C474" s="8"/>
    </row>
    <row r="475" ht="15">
      <c r="C475" s="8"/>
    </row>
    <row r="476" ht="15">
      <c r="C476" s="8"/>
    </row>
    <row r="477" ht="15">
      <c r="C477" s="8"/>
    </row>
    <row r="478" ht="15">
      <c r="C478" s="8"/>
    </row>
    <row r="479" ht="15">
      <c r="C479" s="8"/>
    </row>
    <row r="480" ht="15">
      <c r="C480" s="8"/>
    </row>
    <row r="481" ht="15">
      <c r="C481" s="8"/>
    </row>
    <row r="482" ht="15">
      <c r="C482" s="8"/>
    </row>
    <row r="483" ht="15">
      <c r="C483" s="8"/>
    </row>
    <row r="484" ht="15">
      <c r="C484" s="8"/>
    </row>
    <row r="485" ht="15">
      <c r="C485" s="8"/>
    </row>
    <row r="486" ht="15">
      <c r="C486" s="8"/>
    </row>
    <row r="487" ht="15">
      <c r="C487" s="8"/>
    </row>
    <row r="488" ht="15">
      <c r="C488" s="8"/>
    </row>
    <row r="489" ht="15">
      <c r="C489" s="8"/>
    </row>
    <row r="490" ht="15">
      <c r="C490" s="8"/>
    </row>
    <row r="491" ht="15">
      <c r="C491" s="8"/>
    </row>
    <row r="492" ht="15">
      <c r="C492" s="8"/>
    </row>
    <row r="493" ht="15">
      <c r="C493" s="8"/>
    </row>
    <row r="494" ht="15">
      <c r="C494" s="8"/>
    </row>
    <row r="495" ht="15">
      <c r="C495" s="8"/>
    </row>
    <row r="496" ht="15">
      <c r="C496" s="8"/>
    </row>
    <row r="497" ht="15">
      <c r="C497" s="8"/>
    </row>
    <row r="498" ht="15">
      <c r="C498" s="8"/>
    </row>
    <row r="499" ht="15">
      <c r="C499" s="8"/>
    </row>
    <row r="500" ht="15">
      <c r="C500" s="8"/>
    </row>
    <row r="501" ht="15">
      <c r="C501" s="8"/>
    </row>
    <row r="502" ht="15">
      <c r="C502" s="8"/>
    </row>
    <row r="503" ht="15">
      <c r="C503" s="8"/>
    </row>
    <row r="504" ht="15">
      <c r="C504" s="8"/>
    </row>
    <row r="505" ht="15">
      <c r="C505" s="8"/>
    </row>
    <row r="506" ht="15">
      <c r="C506" s="8"/>
    </row>
    <row r="507" ht="15">
      <c r="C507" s="8"/>
    </row>
    <row r="508" ht="15">
      <c r="C508" s="8"/>
    </row>
    <row r="509" ht="15">
      <c r="C509" s="8"/>
    </row>
    <row r="510" ht="15">
      <c r="C510" s="8"/>
    </row>
    <row r="511" ht="15">
      <c r="C511" s="8"/>
    </row>
    <row r="512" ht="15">
      <c r="C512" s="8"/>
    </row>
    <row r="513" ht="15">
      <c r="C513" s="8"/>
    </row>
    <row r="514" ht="15">
      <c r="C514" s="8"/>
    </row>
    <row r="515" ht="15">
      <c r="C515" s="8"/>
    </row>
    <row r="516" ht="15">
      <c r="C516" s="8"/>
    </row>
    <row r="517" ht="15">
      <c r="C517" s="8"/>
    </row>
    <row r="518" ht="15">
      <c r="C518" s="8"/>
    </row>
    <row r="519" ht="15">
      <c r="C519" s="8"/>
    </row>
    <row r="520" ht="15">
      <c r="C520" s="8"/>
    </row>
    <row r="521" ht="15">
      <c r="C521" s="8"/>
    </row>
    <row r="522" ht="15">
      <c r="C522" s="8"/>
    </row>
    <row r="523" ht="15">
      <c r="C523" s="8"/>
    </row>
    <row r="524" ht="15">
      <c r="C524" s="8"/>
    </row>
    <row r="525" ht="15">
      <c r="C525" s="8"/>
    </row>
    <row r="526" ht="15">
      <c r="C526" s="8"/>
    </row>
    <row r="527" ht="15">
      <c r="C527" s="8"/>
    </row>
    <row r="528" ht="15">
      <c r="C528" s="8"/>
    </row>
    <row r="529" ht="15">
      <c r="C529" s="8"/>
    </row>
    <row r="530" ht="15">
      <c r="C530" s="8"/>
    </row>
    <row r="531" ht="15">
      <c r="C531" s="8"/>
    </row>
    <row r="532" ht="15">
      <c r="C532" s="8"/>
    </row>
    <row r="533" ht="15">
      <c r="C533" s="8"/>
    </row>
    <row r="534" ht="15">
      <c r="C534" s="8"/>
    </row>
    <row r="535" ht="15">
      <c r="C535" s="8"/>
    </row>
    <row r="536" ht="15">
      <c r="C536" s="8"/>
    </row>
    <row r="537" ht="15">
      <c r="C537" s="8"/>
    </row>
    <row r="538" ht="15">
      <c r="C538" s="8"/>
    </row>
    <row r="539" ht="15">
      <c r="C539" s="8"/>
    </row>
    <row r="540" ht="15">
      <c r="C540" s="8"/>
    </row>
    <row r="541" ht="15">
      <c r="C541" s="8"/>
    </row>
    <row r="542" ht="15">
      <c r="C542" s="8"/>
    </row>
    <row r="543" ht="15">
      <c r="C543" s="8"/>
    </row>
    <row r="544" ht="15">
      <c r="C544" s="8"/>
    </row>
    <row r="545" ht="15">
      <c r="C545" s="8"/>
    </row>
    <row r="546" ht="15">
      <c r="C546" s="8"/>
    </row>
    <row r="547" ht="15">
      <c r="C547" s="8"/>
    </row>
    <row r="548" ht="15">
      <c r="C548" s="8"/>
    </row>
    <row r="549" ht="15">
      <c r="C549" s="8"/>
    </row>
    <row r="550" ht="15">
      <c r="C550" s="8"/>
    </row>
    <row r="551" ht="15">
      <c r="C551" s="8"/>
    </row>
    <row r="552" ht="15">
      <c r="C552" s="8"/>
    </row>
    <row r="553" ht="15">
      <c r="C553" s="8"/>
    </row>
    <row r="554" ht="15">
      <c r="C554" s="8"/>
    </row>
    <row r="555" ht="15">
      <c r="C555" s="8"/>
    </row>
    <row r="556" ht="15">
      <c r="C556" s="8"/>
    </row>
    <row r="557" ht="15">
      <c r="C557" s="8"/>
    </row>
    <row r="558" ht="15">
      <c r="C558" s="8"/>
    </row>
    <row r="559" ht="15">
      <c r="C559" s="8"/>
    </row>
    <row r="560" ht="15">
      <c r="C560" s="8"/>
    </row>
    <row r="561" ht="15">
      <c r="C561" s="8"/>
    </row>
    <row r="562" ht="15">
      <c r="C562" s="8"/>
    </row>
    <row r="563" ht="15">
      <c r="C563" s="8"/>
    </row>
    <row r="564" ht="15">
      <c r="C564" s="8"/>
    </row>
    <row r="565" ht="15">
      <c r="C565" s="8"/>
    </row>
    <row r="566" ht="15">
      <c r="C566" s="8"/>
    </row>
    <row r="567" ht="15">
      <c r="C567" s="8"/>
    </row>
    <row r="568" ht="15">
      <c r="C568" s="8"/>
    </row>
    <row r="569" ht="15">
      <c r="C569" s="8"/>
    </row>
    <row r="570" ht="15">
      <c r="C570" s="8"/>
    </row>
    <row r="571" ht="15">
      <c r="C571" s="8"/>
    </row>
    <row r="572" ht="15">
      <c r="C572" s="8"/>
    </row>
    <row r="573" ht="15">
      <c r="C573" s="8"/>
    </row>
    <row r="574" ht="15">
      <c r="C574" s="8"/>
    </row>
    <row r="575" ht="15">
      <c r="C575" s="8"/>
    </row>
    <row r="576" ht="15">
      <c r="C576" s="8"/>
    </row>
    <row r="577" ht="15">
      <c r="C577" s="8"/>
    </row>
    <row r="578" ht="15">
      <c r="C578" s="8"/>
    </row>
    <row r="579" ht="15">
      <c r="C579" s="8"/>
    </row>
    <row r="580" ht="15">
      <c r="C580" s="8"/>
    </row>
    <row r="581" ht="15">
      <c r="C581" s="8"/>
    </row>
    <row r="582" ht="15">
      <c r="C582" s="8"/>
    </row>
    <row r="583" ht="15">
      <c r="C583" s="8"/>
    </row>
    <row r="584" ht="15">
      <c r="C584" s="8"/>
    </row>
    <row r="585" ht="15">
      <c r="C585" s="8"/>
    </row>
    <row r="586" ht="15">
      <c r="C586" s="8"/>
    </row>
    <row r="587" ht="15">
      <c r="C587" s="8"/>
    </row>
    <row r="588" ht="15">
      <c r="C588" s="8"/>
    </row>
    <row r="589" ht="15">
      <c r="C589" s="8"/>
    </row>
    <row r="590" ht="15">
      <c r="C590" s="8"/>
    </row>
    <row r="591" ht="15">
      <c r="C591" s="8"/>
    </row>
    <row r="592" ht="15">
      <c r="C592" s="8"/>
    </row>
    <row r="593" ht="15">
      <c r="C593" s="8"/>
    </row>
    <row r="594" ht="15">
      <c r="C594" s="8"/>
    </row>
    <row r="595" ht="15">
      <c r="C595" s="8"/>
    </row>
    <row r="596" ht="15">
      <c r="C596" s="8"/>
    </row>
    <row r="597" ht="15">
      <c r="C597" s="8"/>
    </row>
    <row r="598" ht="15">
      <c r="C598" s="8"/>
    </row>
    <row r="599" ht="15">
      <c r="C599" s="8"/>
    </row>
    <row r="600" ht="15">
      <c r="C600" s="8"/>
    </row>
    <row r="601" ht="15">
      <c r="C601" s="8"/>
    </row>
    <row r="602" ht="15">
      <c r="C602" s="8"/>
    </row>
    <row r="603" ht="15">
      <c r="C603" s="8"/>
    </row>
    <row r="604" ht="15">
      <c r="C604" s="8"/>
    </row>
    <row r="605" ht="15">
      <c r="C605" s="8"/>
    </row>
    <row r="606" ht="15">
      <c r="C606" s="8"/>
    </row>
    <row r="607" ht="15">
      <c r="C607" s="8"/>
    </row>
    <row r="608" ht="15">
      <c r="C608" s="8"/>
    </row>
    <row r="609" ht="15">
      <c r="C609" s="8"/>
    </row>
    <row r="610" ht="15">
      <c r="C610" s="8"/>
    </row>
    <row r="611" ht="15">
      <c r="C611" s="8"/>
    </row>
    <row r="612" ht="15">
      <c r="C612" s="8"/>
    </row>
    <row r="613" ht="15">
      <c r="C613" s="8"/>
    </row>
    <row r="614" ht="15">
      <c r="C614" s="8"/>
    </row>
    <row r="615" ht="15">
      <c r="C615" s="8"/>
    </row>
    <row r="616" ht="15">
      <c r="C616" s="8"/>
    </row>
    <row r="617" ht="15">
      <c r="C617" s="8"/>
    </row>
    <row r="618" ht="15">
      <c r="C618" s="8"/>
    </row>
    <row r="619" ht="15">
      <c r="C619" s="8"/>
    </row>
    <row r="620" ht="15">
      <c r="C620" s="8"/>
    </row>
    <row r="621" ht="15">
      <c r="C621" s="8"/>
    </row>
    <row r="622" ht="15">
      <c r="C622" s="8"/>
    </row>
    <row r="623" ht="15">
      <c r="C623" s="8"/>
    </row>
    <row r="624" ht="15">
      <c r="C624" s="8"/>
    </row>
    <row r="625" ht="15">
      <c r="C625" s="8"/>
    </row>
    <row r="626" ht="15">
      <c r="C626" s="8"/>
    </row>
    <row r="627" ht="15">
      <c r="C627" s="8"/>
    </row>
    <row r="628" ht="15">
      <c r="C628" s="8"/>
    </row>
    <row r="629" ht="15">
      <c r="C629" s="8"/>
    </row>
    <row r="630" ht="15">
      <c r="C630" s="8"/>
    </row>
    <row r="631" ht="15">
      <c r="C631" s="8"/>
    </row>
    <row r="632" ht="15">
      <c r="C632" s="8"/>
    </row>
    <row r="633" ht="15">
      <c r="C633" s="8"/>
    </row>
    <row r="634" ht="15">
      <c r="C634" s="8"/>
    </row>
    <row r="635" ht="15">
      <c r="C635" s="8"/>
    </row>
    <row r="636" ht="15">
      <c r="C636" s="8"/>
    </row>
    <row r="637" ht="15">
      <c r="C637" s="8"/>
    </row>
    <row r="638" ht="15">
      <c r="C638" s="8"/>
    </row>
    <row r="639" ht="15">
      <c r="C639" s="8"/>
    </row>
    <row r="640" ht="15">
      <c r="C640" s="8"/>
    </row>
    <row r="641" ht="15">
      <c r="C641" s="8"/>
    </row>
    <row r="642" ht="15">
      <c r="C642" s="8"/>
    </row>
    <row r="643" ht="15">
      <c r="C643" s="8"/>
    </row>
    <row r="644" ht="15">
      <c r="C644" s="8"/>
    </row>
    <row r="645" ht="15">
      <c r="C645" s="8"/>
    </row>
    <row r="646" ht="15">
      <c r="C646" s="8"/>
    </row>
    <row r="647" ht="15">
      <c r="C647" s="8"/>
    </row>
    <row r="648" ht="15">
      <c r="C648" s="8"/>
    </row>
    <row r="649" ht="15">
      <c r="C649" s="8"/>
    </row>
    <row r="650" ht="15">
      <c r="C650" s="8"/>
    </row>
    <row r="651" ht="15">
      <c r="C651" s="8"/>
    </row>
    <row r="652" ht="15">
      <c r="C652" s="8"/>
    </row>
    <row r="653" ht="15">
      <c r="C653" s="8"/>
    </row>
    <row r="654" ht="15">
      <c r="C654" s="8"/>
    </row>
    <row r="655" ht="15">
      <c r="C655" s="8"/>
    </row>
    <row r="656" ht="15">
      <c r="C656" s="8"/>
    </row>
    <row r="657" ht="15">
      <c r="C657" s="8"/>
    </row>
    <row r="658" ht="15">
      <c r="C658" s="8"/>
    </row>
    <row r="659" ht="15">
      <c r="C659" s="8"/>
    </row>
    <row r="660" ht="15">
      <c r="C660" s="8"/>
    </row>
    <row r="661" ht="15">
      <c r="C661" s="8"/>
    </row>
    <row r="662" ht="15">
      <c r="C662" s="8"/>
    </row>
    <row r="663" ht="15">
      <c r="C663" s="8"/>
    </row>
    <row r="664" ht="15">
      <c r="C664" s="8"/>
    </row>
    <row r="665" ht="15">
      <c r="C665" s="8"/>
    </row>
    <row r="666" ht="15">
      <c r="C666" s="8"/>
    </row>
    <row r="667" ht="15">
      <c r="C667" s="8"/>
    </row>
    <row r="668" ht="15">
      <c r="C668" s="8"/>
    </row>
    <row r="669" ht="15">
      <c r="C669" s="8"/>
    </row>
    <row r="670" ht="15">
      <c r="C670" s="8"/>
    </row>
    <row r="671" ht="15">
      <c r="C671" s="8"/>
    </row>
    <row r="672" ht="15">
      <c r="C672" s="8"/>
    </row>
    <row r="673" ht="15">
      <c r="C673" s="8"/>
    </row>
    <row r="674" ht="15">
      <c r="C674" s="8"/>
    </row>
    <row r="675" ht="15">
      <c r="C675" s="8"/>
    </row>
    <row r="676" ht="15">
      <c r="C676" s="8"/>
    </row>
    <row r="677" ht="15">
      <c r="C677" s="8"/>
    </row>
    <row r="678" ht="15">
      <c r="C678" s="8"/>
    </row>
    <row r="679" ht="15">
      <c r="C679" s="8"/>
    </row>
    <row r="680" ht="15">
      <c r="C680" s="8"/>
    </row>
    <row r="681" ht="15">
      <c r="C681" s="8"/>
    </row>
    <row r="682" ht="15">
      <c r="C682" s="8"/>
    </row>
    <row r="683" ht="15">
      <c r="C683" s="8"/>
    </row>
    <row r="684" ht="15">
      <c r="C684" s="8"/>
    </row>
    <row r="685" ht="15">
      <c r="C685" s="8"/>
    </row>
    <row r="686" ht="15">
      <c r="C686" s="8"/>
    </row>
    <row r="687" ht="15">
      <c r="C687" s="8"/>
    </row>
    <row r="688" ht="15">
      <c r="C688" s="8"/>
    </row>
    <row r="689" ht="15">
      <c r="C689" s="8"/>
    </row>
    <row r="690" ht="15">
      <c r="C690" s="8"/>
    </row>
    <row r="691" ht="15">
      <c r="C691" s="8"/>
    </row>
    <row r="692" ht="15">
      <c r="C692" s="8"/>
    </row>
    <row r="693" ht="15">
      <c r="C693" s="8"/>
    </row>
    <row r="694" ht="15">
      <c r="C694" s="8"/>
    </row>
    <row r="695" ht="15">
      <c r="C695" s="8"/>
    </row>
    <row r="696" ht="15">
      <c r="C696" s="8"/>
    </row>
    <row r="697" ht="15">
      <c r="C697" s="8"/>
    </row>
    <row r="698" ht="15">
      <c r="C698" s="8"/>
    </row>
    <row r="699" ht="15">
      <c r="C699" s="8"/>
    </row>
    <row r="700" ht="15">
      <c r="C700" s="8"/>
    </row>
    <row r="701" ht="15">
      <c r="C701" s="8"/>
    </row>
    <row r="702" ht="15">
      <c r="C702" s="8"/>
    </row>
    <row r="703" ht="15">
      <c r="C703" s="8"/>
    </row>
    <row r="704" ht="15">
      <c r="C704" s="8"/>
    </row>
    <row r="705" ht="15">
      <c r="C705" s="8"/>
    </row>
    <row r="706" ht="15">
      <c r="C706" s="8"/>
    </row>
    <row r="707" ht="15">
      <c r="C707" s="8"/>
    </row>
    <row r="708" ht="15">
      <c r="C708" s="8"/>
    </row>
    <row r="709" ht="15">
      <c r="C709" s="8"/>
    </row>
    <row r="710" ht="15">
      <c r="C710" s="8"/>
    </row>
    <row r="711" ht="15">
      <c r="C711" s="8"/>
    </row>
    <row r="712" ht="15">
      <c r="C712" s="8"/>
    </row>
    <row r="713" ht="15">
      <c r="C713" s="8"/>
    </row>
    <row r="714" ht="15">
      <c r="C714" s="8"/>
    </row>
    <row r="715" ht="15">
      <c r="C715" s="8"/>
    </row>
    <row r="716" ht="15">
      <c r="C716" s="8"/>
    </row>
    <row r="717" ht="15">
      <c r="C717" s="8"/>
    </row>
    <row r="718" ht="15">
      <c r="C718" s="8"/>
    </row>
    <row r="719" ht="15">
      <c r="C719" s="8"/>
    </row>
    <row r="720" ht="15">
      <c r="C720" s="8"/>
    </row>
    <row r="721" ht="15">
      <c r="C721" s="8"/>
    </row>
    <row r="722" ht="15">
      <c r="C722" s="8"/>
    </row>
    <row r="723" ht="15">
      <c r="C723" s="8"/>
    </row>
    <row r="724" ht="15">
      <c r="C724" s="8"/>
    </row>
    <row r="725" ht="15">
      <c r="C725" s="8"/>
    </row>
    <row r="726" ht="15">
      <c r="C726" s="8"/>
    </row>
    <row r="727" ht="15">
      <c r="C727" s="8"/>
    </row>
    <row r="728" ht="15">
      <c r="C728" s="8"/>
    </row>
    <row r="729" ht="15">
      <c r="C729" s="8"/>
    </row>
    <row r="730" ht="15">
      <c r="C730" s="8"/>
    </row>
    <row r="731" ht="15">
      <c r="C731" s="8"/>
    </row>
    <row r="732" ht="15">
      <c r="C732" s="8"/>
    </row>
    <row r="733" ht="15">
      <c r="C733" s="8"/>
    </row>
    <row r="734" ht="15">
      <c r="C734" s="8"/>
    </row>
    <row r="735" ht="15">
      <c r="C735" s="8"/>
    </row>
    <row r="736" ht="15">
      <c r="C736" s="8"/>
    </row>
    <row r="737" ht="15">
      <c r="C737" s="8"/>
    </row>
    <row r="738" ht="15">
      <c r="C738" s="8"/>
    </row>
    <row r="739" ht="15">
      <c r="C739" s="8"/>
    </row>
    <row r="740" ht="15">
      <c r="C740" s="8"/>
    </row>
    <row r="741" ht="15">
      <c r="C741" s="8"/>
    </row>
    <row r="742" ht="15">
      <c r="C742" s="8"/>
    </row>
    <row r="743" ht="15">
      <c r="C743" s="8"/>
    </row>
    <row r="744" ht="15">
      <c r="C744" s="8"/>
    </row>
    <row r="745" ht="15">
      <c r="C745" s="8"/>
    </row>
    <row r="746" ht="15">
      <c r="C746" s="8"/>
    </row>
    <row r="747" ht="15">
      <c r="C747" s="8"/>
    </row>
    <row r="748" ht="15">
      <c r="C748" s="8"/>
    </row>
    <row r="749" ht="15">
      <c r="C749" s="8"/>
    </row>
    <row r="750" ht="15">
      <c r="C750" s="8"/>
    </row>
    <row r="751" ht="15">
      <c r="C751" s="8"/>
    </row>
    <row r="752" ht="15">
      <c r="C752" s="8"/>
    </row>
    <row r="753" ht="15">
      <c r="C753" s="8"/>
    </row>
    <row r="754" ht="15">
      <c r="C754" s="8"/>
    </row>
    <row r="755" ht="15">
      <c r="C755" s="8"/>
    </row>
    <row r="756" ht="15">
      <c r="C756" s="8"/>
    </row>
    <row r="757" ht="15">
      <c r="C757" s="8"/>
    </row>
    <row r="758" ht="15">
      <c r="C758" s="8"/>
    </row>
    <row r="759" ht="15">
      <c r="C759" s="8"/>
    </row>
    <row r="760" ht="15">
      <c r="C760" s="8"/>
    </row>
    <row r="761" ht="15">
      <c r="C761" s="8"/>
    </row>
    <row r="762" ht="15">
      <c r="C762" s="8"/>
    </row>
    <row r="763" ht="15">
      <c r="C763" s="8"/>
    </row>
    <row r="764" ht="15">
      <c r="C764" s="8"/>
    </row>
    <row r="765" ht="15">
      <c r="C765" s="8"/>
    </row>
    <row r="766" ht="15">
      <c r="C766" s="8"/>
    </row>
    <row r="767" ht="15">
      <c r="C767" s="8"/>
    </row>
    <row r="768" ht="15">
      <c r="C768" s="8"/>
    </row>
    <row r="769" ht="15">
      <c r="C769" s="8"/>
    </row>
    <row r="770" ht="15">
      <c r="C770" s="8"/>
    </row>
    <row r="771" ht="15">
      <c r="C771" s="8"/>
    </row>
    <row r="772" ht="15">
      <c r="C772" s="8"/>
    </row>
    <row r="773" ht="15">
      <c r="C773" s="8"/>
    </row>
    <row r="774" ht="15">
      <c r="C774" s="8"/>
    </row>
    <row r="775" ht="15">
      <c r="C775" s="8"/>
    </row>
    <row r="776" spans="2:45" s="56" customFormat="1" ht="15">
      <c r="B776" s="57"/>
      <c r="D776" s="22"/>
      <c r="E776" s="22"/>
      <c r="F776" s="57"/>
      <c r="H776" s="22"/>
      <c r="I776" s="22"/>
      <c r="J776" s="57"/>
      <c r="L776" s="22"/>
      <c r="M776" s="22"/>
      <c r="N776" s="57"/>
      <c r="P776" s="22"/>
      <c r="Q776" s="22"/>
      <c r="R776" s="57"/>
      <c r="T776" s="22"/>
      <c r="U776" s="22"/>
      <c r="V776" s="57"/>
      <c r="X776" s="22"/>
      <c r="Y776" s="22"/>
      <c r="Z776" s="57"/>
      <c r="AB776" s="22"/>
      <c r="AC776" s="22"/>
      <c r="AD776" s="57"/>
      <c r="AF776" s="22"/>
      <c r="AG776" s="22"/>
      <c r="AH776" s="57"/>
      <c r="AJ776" s="22"/>
      <c r="AK776" s="22"/>
      <c r="AL776" s="57"/>
      <c r="AN776" s="22"/>
      <c r="AO776" s="22"/>
      <c r="AP776" s="57"/>
      <c r="AR776" s="22"/>
      <c r="AS776" s="22"/>
    </row>
    <row r="777" ht="15">
      <c r="C777" s="8"/>
    </row>
    <row r="778" ht="15">
      <c r="C778" s="8"/>
    </row>
    <row r="779" ht="15">
      <c r="C779" s="8"/>
    </row>
    <row r="780" ht="15">
      <c r="C780" s="8"/>
    </row>
    <row r="781" ht="15">
      <c r="C781" s="8"/>
    </row>
    <row r="782" ht="15">
      <c r="C782" s="8"/>
    </row>
    <row r="783" ht="15">
      <c r="C783" s="8"/>
    </row>
    <row r="784" ht="15">
      <c r="C784" s="8"/>
    </row>
    <row r="785" ht="15">
      <c r="C785" s="8"/>
    </row>
    <row r="786" ht="15">
      <c r="C786" s="8"/>
    </row>
    <row r="787" ht="15">
      <c r="C787" s="8"/>
    </row>
    <row r="788" ht="15">
      <c r="C788" s="8"/>
    </row>
    <row r="789" ht="15">
      <c r="C789" s="8"/>
    </row>
    <row r="790" ht="15">
      <c r="C790" s="8"/>
    </row>
    <row r="791" ht="15">
      <c r="C791" s="8"/>
    </row>
    <row r="792" ht="15">
      <c r="C792" s="8"/>
    </row>
    <row r="793" ht="15">
      <c r="C793" s="8"/>
    </row>
    <row r="794" ht="15">
      <c r="C794" s="8"/>
    </row>
    <row r="795" ht="15">
      <c r="C795" s="8"/>
    </row>
    <row r="796" ht="15">
      <c r="C796" s="8"/>
    </row>
    <row r="797" ht="15">
      <c r="C797" s="8"/>
    </row>
    <row r="798" ht="15">
      <c r="C798" s="8"/>
    </row>
    <row r="799" ht="15">
      <c r="C799" s="8"/>
    </row>
    <row r="800" ht="15">
      <c r="C800" s="8"/>
    </row>
    <row r="801" ht="15">
      <c r="C801" s="8"/>
    </row>
    <row r="802" ht="15">
      <c r="C802" s="8"/>
    </row>
    <row r="803" ht="15">
      <c r="C803" s="8"/>
    </row>
    <row r="804" ht="15">
      <c r="C804" s="8"/>
    </row>
    <row r="805" ht="15">
      <c r="C805" s="8"/>
    </row>
    <row r="806" ht="15">
      <c r="C806" s="8"/>
    </row>
    <row r="807" ht="15">
      <c r="C807" s="8"/>
    </row>
    <row r="808" ht="15">
      <c r="C808" s="8"/>
    </row>
    <row r="809" ht="15">
      <c r="C809" s="8"/>
    </row>
    <row r="810" ht="15">
      <c r="C810" s="8"/>
    </row>
    <row r="811" ht="15">
      <c r="C811" s="8"/>
    </row>
    <row r="812" ht="15">
      <c r="C812" s="8"/>
    </row>
    <row r="813" ht="15">
      <c r="C813" s="8"/>
    </row>
    <row r="814" ht="15">
      <c r="C814" s="8"/>
    </row>
    <row r="815" ht="15">
      <c r="C815" s="8"/>
    </row>
    <row r="816" ht="15">
      <c r="C816" s="8"/>
    </row>
    <row r="817" ht="15">
      <c r="C817" s="8"/>
    </row>
    <row r="818" ht="15">
      <c r="C818" s="8"/>
    </row>
    <row r="819" ht="15">
      <c r="C819" s="8"/>
    </row>
    <row r="820" ht="15">
      <c r="C820" s="8"/>
    </row>
    <row r="821" ht="15">
      <c r="C821" s="8"/>
    </row>
    <row r="822" ht="15">
      <c r="C822" s="8"/>
    </row>
    <row r="823" ht="15">
      <c r="C823" s="8"/>
    </row>
    <row r="824" ht="15">
      <c r="C824" s="8"/>
    </row>
    <row r="825" ht="15">
      <c r="C825" s="8"/>
    </row>
    <row r="826" ht="15">
      <c r="C826" s="8"/>
    </row>
    <row r="827" ht="15">
      <c r="C827" s="8"/>
    </row>
    <row r="828" ht="15">
      <c r="C828" s="8"/>
    </row>
    <row r="829" ht="15">
      <c r="C829" s="8"/>
    </row>
    <row r="830" ht="15">
      <c r="C830" s="8"/>
    </row>
    <row r="831" ht="15">
      <c r="C831" s="8"/>
    </row>
    <row r="832" ht="15">
      <c r="C832" s="8"/>
    </row>
    <row r="833" ht="15">
      <c r="C833" s="8"/>
    </row>
    <row r="834" ht="15">
      <c r="C834" s="8"/>
    </row>
    <row r="835" ht="15">
      <c r="C835" s="8"/>
    </row>
    <row r="836" ht="15">
      <c r="C836" s="8"/>
    </row>
    <row r="837" ht="15">
      <c r="C837" s="8"/>
    </row>
    <row r="838" ht="15">
      <c r="C838" s="8"/>
    </row>
    <row r="839" ht="15">
      <c r="C839" s="8"/>
    </row>
    <row r="840" ht="15">
      <c r="C840" s="8"/>
    </row>
    <row r="841" ht="15">
      <c r="C841" s="8"/>
    </row>
    <row r="842" ht="15">
      <c r="C842" s="8"/>
    </row>
    <row r="843" ht="15">
      <c r="C843" s="8"/>
    </row>
    <row r="844" ht="15">
      <c r="C844" s="8"/>
    </row>
    <row r="845" ht="15">
      <c r="C845" s="8"/>
    </row>
    <row r="846" ht="15">
      <c r="C846" s="8"/>
    </row>
    <row r="847" ht="15">
      <c r="C847" s="8"/>
    </row>
    <row r="848" ht="15">
      <c r="C848" s="8"/>
    </row>
    <row r="849" ht="15">
      <c r="C849" s="8"/>
    </row>
    <row r="850" ht="15">
      <c r="C850" s="8"/>
    </row>
    <row r="851" ht="15">
      <c r="C851" s="8"/>
    </row>
    <row r="852" ht="15">
      <c r="C852" s="8"/>
    </row>
    <row r="853" ht="15">
      <c r="C853" s="8"/>
    </row>
    <row r="854" ht="15">
      <c r="C854" s="8"/>
    </row>
    <row r="855" spans="2:45" s="56" customFormat="1" ht="15">
      <c r="B855" s="57"/>
      <c r="D855" s="22"/>
      <c r="E855" s="22"/>
      <c r="F855" s="57"/>
      <c r="H855" s="22"/>
      <c r="I855" s="22"/>
      <c r="J855" s="57"/>
      <c r="L855" s="22"/>
      <c r="M855" s="22"/>
      <c r="N855" s="57"/>
      <c r="P855" s="22"/>
      <c r="Q855" s="22"/>
      <c r="R855" s="57"/>
      <c r="T855" s="22"/>
      <c r="U855" s="22"/>
      <c r="V855" s="57"/>
      <c r="X855" s="22"/>
      <c r="Y855" s="22"/>
      <c r="Z855" s="57"/>
      <c r="AB855" s="22"/>
      <c r="AC855" s="22"/>
      <c r="AD855" s="57"/>
      <c r="AF855" s="22"/>
      <c r="AG855" s="22"/>
      <c r="AH855" s="57"/>
      <c r="AJ855" s="22"/>
      <c r="AK855" s="22"/>
      <c r="AL855" s="57"/>
      <c r="AN855" s="22"/>
      <c r="AO855" s="22"/>
      <c r="AP855" s="57"/>
      <c r="AR855" s="22"/>
      <c r="AS855" s="22"/>
    </row>
    <row r="856" ht="15">
      <c r="C856" s="8"/>
    </row>
    <row r="857" ht="15">
      <c r="C857" s="8"/>
    </row>
    <row r="858" ht="15">
      <c r="C858" s="8"/>
    </row>
    <row r="859" ht="15">
      <c r="C859" s="8"/>
    </row>
    <row r="860" ht="15">
      <c r="C860" s="8"/>
    </row>
    <row r="861" ht="15">
      <c r="C861" s="8"/>
    </row>
    <row r="862" ht="15">
      <c r="C862" s="8"/>
    </row>
    <row r="863" ht="15">
      <c r="C863" s="8"/>
    </row>
    <row r="864" ht="15">
      <c r="C864" s="8"/>
    </row>
    <row r="865" ht="15">
      <c r="C865" s="8"/>
    </row>
    <row r="866" ht="15">
      <c r="C866" s="8"/>
    </row>
    <row r="867" ht="15">
      <c r="C867" s="8"/>
    </row>
    <row r="868" ht="15">
      <c r="C868" s="8"/>
    </row>
    <row r="869" ht="15">
      <c r="C869" s="8"/>
    </row>
    <row r="870" ht="15">
      <c r="C870" s="8"/>
    </row>
    <row r="871" ht="15">
      <c r="C871" s="8"/>
    </row>
    <row r="872" ht="15">
      <c r="C872" s="8"/>
    </row>
    <row r="873" ht="15">
      <c r="C873" s="8"/>
    </row>
    <row r="874" ht="15">
      <c r="C874" s="8"/>
    </row>
    <row r="875" ht="15">
      <c r="C875" s="8"/>
    </row>
    <row r="876" ht="15">
      <c r="C876" s="8"/>
    </row>
    <row r="877" ht="15">
      <c r="C877" s="8"/>
    </row>
    <row r="878" ht="15">
      <c r="C878" s="8"/>
    </row>
    <row r="879" ht="15">
      <c r="C879" s="8"/>
    </row>
    <row r="880" ht="15">
      <c r="C880" s="8"/>
    </row>
    <row r="881" ht="15">
      <c r="C881" s="8"/>
    </row>
    <row r="882" ht="15">
      <c r="C882" s="8"/>
    </row>
    <row r="883" ht="15">
      <c r="C883" s="8"/>
    </row>
    <row r="884" ht="15">
      <c r="C884" s="8"/>
    </row>
    <row r="885" ht="15">
      <c r="C885" s="8"/>
    </row>
    <row r="886" ht="15">
      <c r="C886" s="8"/>
    </row>
    <row r="887" ht="15">
      <c r="C887" s="8"/>
    </row>
    <row r="888" ht="15">
      <c r="C888" s="8"/>
    </row>
    <row r="889" ht="15">
      <c r="C889" s="8"/>
    </row>
    <row r="890" ht="15">
      <c r="C890" s="8"/>
    </row>
    <row r="891" ht="15">
      <c r="C891" s="8"/>
    </row>
    <row r="892" ht="15">
      <c r="C892" s="8"/>
    </row>
    <row r="893" ht="15">
      <c r="C893" s="8"/>
    </row>
    <row r="894" ht="15">
      <c r="C894" s="8"/>
    </row>
    <row r="895" ht="15">
      <c r="C895" s="8"/>
    </row>
    <row r="896" ht="15">
      <c r="C896" s="8"/>
    </row>
    <row r="897" ht="15">
      <c r="C897" s="8"/>
    </row>
    <row r="898" ht="15">
      <c r="C898" s="8"/>
    </row>
    <row r="899" ht="15">
      <c r="C899" s="8"/>
    </row>
    <row r="900" ht="15">
      <c r="C900" s="8"/>
    </row>
    <row r="901" ht="15">
      <c r="C901" s="8"/>
    </row>
    <row r="902" ht="15">
      <c r="C902" s="8"/>
    </row>
    <row r="903" ht="15">
      <c r="C903" s="8"/>
    </row>
    <row r="904" ht="15">
      <c r="C904" s="8"/>
    </row>
    <row r="905" ht="15">
      <c r="C905" s="8"/>
    </row>
    <row r="906" ht="15">
      <c r="C906" s="8"/>
    </row>
    <row r="907" ht="15">
      <c r="C907" s="8"/>
    </row>
    <row r="908" ht="15">
      <c r="C908" s="8"/>
    </row>
    <row r="909" ht="15">
      <c r="C909" s="8"/>
    </row>
    <row r="910" ht="15">
      <c r="C910" s="8"/>
    </row>
    <row r="911" ht="15">
      <c r="C911" s="8"/>
    </row>
    <row r="912" ht="15">
      <c r="C912" s="8"/>
    </row>
    <row r="913" ht="15">
      <c r="C913" s="8"/>
    </row>
    <row r="914" ht="15">
      <c r="C914" s="8"/>
    </row>
    <row r="915" ht="15">
      <c r="C915" s="8"/>
    </row>
    <row r="916" ht="15">
      <c r="C916" s="8"/>
    </row>
    <row r="917" ht="15">
      <c r="C917" s="8"/>
    </row>
    <row r="918" ht="15">
      <c r="C918" s="8"/>
    </row>
    <row r="919" ht="15">
      <c r="C919" s="8"/>
    </row>
    <row r="920" ht="15">
      <c r="C920" s="8"/>
    </row>
    <row r="921" ht="15">
      <c r="C921" s="8"/>
    </row>
    <row r="922" ht="15">
      <c r="C922" s="8"/>
    </row>
    <row r="923" ht="15">
      <c r="C923" s="8"/>
    </row>
    <row r="924" ht="15">
      <c r="C924" s="8"/>
    </row>
    <row r="925" ht="15">
      <c r="C925" s="8"/>
    </row>
    <row r="926" ht="15">
      <c r="C926" s="8"/>
    </row>
    <row r="927" ht="15">
      <c r="C927" s="8"/>
    </row>
    <row r="928" ht="15">
      <c r="C928" s="8"/>
    </row>
    <row r="929" ht="15">
      <c r="C929" s="8"/>
    </row>
    <row r="930" ht="15">
      <c r="C930" s="8"/>
    </row>
    <row r="931" ht="15">
      <c r="C931" s="8"/>
    </row>
    <row r="932" ht="15">
      <c r="C932" s="8"/>
    </row>
    <row r="933" ht="15">
      <c r="C933" s="8"/>
    </row>
    <row r="934" ht="15">
      <c r="C934" s="8"/>
    </row>
    <row r="935" ht="15">
      <c r="C935" s="8"/>
    </row>
    <row r="936" ht="15">
      <c r="C936" s="8"/>
    </row>
    <row r="937" ht="15">
      <c r="C937" s="8"/>
    </row>
    <row r="938" ht="15">
      <c r="C938" s="8"/>
    </row>
    <row r="939" ht="15">
      <c r="C939" s="8"/>
    </row>
    <row r="940" ht="15">
      <c r="C940" s="8"/>
    </row>
    <row r="941" ht="15">
      <c r="C941" s="8"/>
    </row>
    <row r="942" ht="15">
      <c r="C942" s="8"/>
    </row>
    <row r="943" ht="15">
      <c r="C943" s="8"/>
    </row>
    <row r="944" ht="15">
      <c r="C944" s="8"/>
    </row>
    <row r="945" ht="15">
      <c r="C945" s="8"/>
    </row>
    <row r="946" ht="15">
      <c r="C946" s="8"/>
    </row>
    <row r="947" ht="15">
      <c r="C947" s="8"/>
    </row>
    <row r="948" ht="15">
      <c r="C948" s="8"/>
    </row>
    <row r="949" ht="15">
      <c r="C949" s="8"/>
    </row>
    <row r="950" ht="15">
      <c r="C950" s="8"/>
    </row>
    <row r="951" ht="15">
      <c r="C951" s="8"/>
    </row>
    <row r="952" ht="15">
      <c r="C952" s="8"/>
    </row>
    <row r="953" ht="15">
      <c r="C953" s="8"/>
    </row>
    <row r="954" ht="15">
      <c r="C954" s="8"/>
    </row>
    <row r="955" ht="15">
      <c r="C955" s="8"/>
    </row>
    <row r="956" ht="15">
      <c r="C956" s="8"/>
    </row>
    <row r="957" ht="15">
      <c r="C957" s="8"/>
    </row>
    <row r="958" ht="15">
      <c r="C958" s="8"/>
    </row>
    <row r="959" ht="15">
      <c r="C959" s="8"/>
    </row>
    <row r="960" ht="15">
      <c r="C960" s="8"/>
    </row>
    <row r="961" ht="15">
      <c r="C961" s="8"/>
    </row>
    <row r="962" ht="15">
      <c r="C962" s="8"/>
    </row>
    <row r="963" ht="15">
      <c r="C963" s="8"/>
    </row>
    <row r="964" ht="15">
      <c r="C964" s="8"/>
    </row>
    <row r="965" ht="15">
      <c r="C965" s="8"/>
    </row>
    <row r="966" ht="15">
      <c r="C966" s="8"/>
    </row>
    <row r="967" ht="15">
      <c r="C967" s="8"/>
    </row>
    <row r="968" ht="15">
      <c r="C968" s="8"/>
    </row>
    <row r="969" ht="15">
      <c r="C969" s="8"/>
    </row>
    <row r="970" ht="15">
      <c r="C970" s="8"/>
    </row>
    <row r="971" ht="15">
      <c r="C971" s="8"/>
    </row>
    <row r="972" ht="15">
      <c r="C972" s="8"/>
    </row>
    <row r="973" ht="15">
      <c r="C973" s="8"/>
    </row>
    <row r="974" ht="15">
      <c r="C974" s="8"/>
    </row>
    <row r="975" ht="15">
      <c r="C975" s="8"/>
    </row>
    <row r="976" ht="15">
      <c r="C976" s="8"/>
    </row>
    <row r="977" ht="15">
      <c r="C977" s="8"/>
    </row>
    <row r="978" ht="15">
      <c r="C978" s="8"/>
    </row>
    <row r="979" ht="15">
      <c r="C979" s="8"/>
    </row>
    <row r="980" ht="15">
      <c r="C980" s="8"/>
    </row>
    <row r="981" ht="15">
      <c r="C981" s="8"/>
    </row>
    <row r="982" ht="15">
      <c r="C982" s="8"/>
    </row>
    <row r="983" ht="15">
      <c r="C983" s="8"/>
    </row>
    <row r="984" ht="15">
      <c r="C984" s="8"/>
    </row>
    <row r="985" ht="15">
      <c r="C985" s="8"/>
    </row>
    <row r="986" ht="15">
      <c r="C986" s="8"/>
    </row>
    <row r="987" ht="15">
      <c r="C987" s="8"/>
    </row>
    <row r="988" ht="15">
      <c r="C988" s="8"/>
    </row>
    <row r="989" ht="15">
      <c r="C989" s="8"/>
    </row>
    <row r="990" ht="15">
      <c r="C990" s="8"/>
    </row>
    <row r="991" ht="15">
      <c r="C991" s="8"/>
    </row>
    <row r="992" ht="15">
      <c r="C992" s="8"/>
    </row>
    <row r="993" ht="15">
      <c r="C993" s="8"/>
    </row>
    <row r="994" ht="15">
      <c r="C994" s="8"/>
    </row>
    <row r="995" ht="15">
      <c r="C995" s="8"/>
    </row>
    <row r="996" ht="15">
      <c r="C996" s="8"/>
    </row>
    <row r="997" ht="15">
      <c r="C997" s="8"/>
    </row>
    <row r="998" ht="15">
      <c r="C998" s="8"/>
    </row>
    <row r="999" ht="15">
      <c r="C999" s="8"/>
    </row>
    <row r="1000" ht="15">
      <c r="C1000" s="8"/>
    </row>
    <row r="1001" ht="15">
      <c r="C1001" s="8"/>
    </row>
    <row r="1002" ht="15">
      <c r="C1002" s="8"/>
    </row>
    <row r="1003" ht="15">
      <c r="C1003" s="8"/>
    </row>
    <row r="1004" ht="15">
      <c r="C1004" s="8"/>
    </row>
    <row r="1005" ht="15">
      <c r="C1005" s="8"/>
    </row>
    <row r="1006" ht="15">
      <c r="C1006" s="8"/>
    </row>
    <row r="1007" ht="15">
      <c r="C1007" s="8"/>
    </row>
    <row r="1008" ht="15">
      <c r="C1008" s="8"/>
    </row>
    <row r="1009" ht="15">
      <c r="C1009" s="8"/>
    </row>
    <row r="1010" ht="15">
      <c r="C1010" s="8"/>
    </row>
    <row r="1011" ht="15">
      <c r="C1011" s="8"/>
    </row>
    <row r="1012" ht="15">
      <c r="C1012" s="8"/>
    </row>
    <row r="1013" ht="15">
      <c r="C1013" s="8"/>
    </row>
    <row r="1014" ht="15">
      <c r="C1014" s="8"/>
    </row>
    <row r="1015" ht="15">
      <c r="C1015" s="8"/>
    </row>
    <row r="1016" ht="15">
      <c r="C1016" s="8"/>
    </row>
    <row r="1017" ht="15">
      <c r="C1017" s="8"/>
    </row>
    <row r="1018" ht="15">
      <c r="C1018" s="8"/>
    </row>
    <row r="1019" ht="15">
      <c r="C1019" s="8"/>
    </row>
    <row r="1020" ht="15">
      <c r="C1020" s="8"/>
    </row>
    <row r="1021" ht="15">
      <c r="C1021" s="8"/>
    </row>
    <row r="1022" ht="15">
      <c r="C1022" s="8"/>
    </row>
    <row r="1023" ht="15">
      <c r="C1023" s="8"/>
    </row>
    <row r="1024" ht="15">
      <c r="C1024" s="8"/>
    </row>
    <row r="1025" ht="15">
      <c r="C1025" s="8"/>
    </row>
    <row r="1026" ht="15">
      <c r="C1026" s="8"/>
    </row>
    <row r="1027" ht="15">
      <c r="C1027" s="8"/>
    </row>
    <row r="1028" ht="15">
      <c r="C1028" s="8"/>
    </row>
    <row r="1029" ht="15">
      <c r="C1029" s="8"/>
    </row>
    <row r="1030" ht="15">
      <c r="C1030" s="8"/>
    </row>
    <row r="1031" ht="15">
      <c r="C1031" s="8"/>
    </row>
    <row r="1032" ht="15">
      <c r="C1032" s="8"/>
    </row>
    <row r="1033" ht="15">
      <c r="C1033" s="8"/>
    </row>
    <row r="1034" ht="15">
      <c r="C1034" s="8"/>
    </row>
    <row r="1035" ht="15">
      <c r="C1035" s="8"/>
    </row>
    <row r="1036" ht="15">
      <c r="C1036" s="8"/>
    </row>
    <row r="1037" ht="15">
      <c r="C1037" s="8"/>
    </row>
    <row r="1038" ht="15">
      <c r="C1038" s="8"/>
    </row>
    <row r="1039" ht="15">
      <c r="C1039" s="8"/>
    </row>
    <row r="1040" ht="15">
      <c r="C1040" s="8"/>
    </row>
    <row r="1041" ht="15">
      <c r="C1041" s="8"/>
    </row>
    <row r="1042" ht="15">
      <c r="C1042" s="8"/>
    </row>
    <row r="1043" ht="15">
      <c r="C1043" s="8"/>
    </row>
    <row r="1044" ht="15">
      <c r="C1044" s="8"/>
    </row>
    <row r="1045" ht="15">
      <c r="C1045" s="8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  <row r="1098" ht="15">
      <c r="C1098" s="8"/>
    </row>
    <row r="1099" ht="15">
      <c r="C1099" s="8"/>
    </row>
    <row r="1100" ht="15">
      <c r="C1100" s="8"/>
    </row>
    <row r="1101" ht="15">
      <c r="C1101" s="8"/>
    </row>
    <row r="1102" ht="15">
      <c r="C1102" s="8"/>
    </row>
    <row r="1103" ht="15">
      <c r="C1103" s="8"/>
    </row>
    <row r="1104" ht="15">
      <c r="C1104" s="8"/>
    </row>
    <row r="1105" ht="15">
      <c r="C1105" s="8"/>
    </row>
    <row r="1106" ht="15">
      <c r="C1106" s="8"/>
    </row>
    <row r="1107" ht="15">
      <c r="C1107" s="8"/>
    </row>
    <row r="1108" ht="15">
      <c r="C1108" s="8"/>
    </row>
    <row r="1109" ht="15">
      <c r="C1109" s="8"/>
    </row>
    <row r="1110" ht="15">
      <c r="C1110" s="8"/>
    </row>
    <row r="1111" ht="15">
      <c r="C1111" s="8"/>
    </row>
    <row r="1112" ht="15">
      <c r="C1112" s="8"/>
    </row>
    <row r="1113" ht="15">
      <c r="C1113" s="8"/>
    </row>
    <row r="1114" ht="15">
      <c r="C1114" s="8"/>
    </row>
    <row r="1115" ht="15">
      <c r="C1115" s="8"/>
    </row>
    <row r="1116" ht="15">
      <c r="C1116" s="8"/>
    </row>
    <row r="1117" ht="15">
      <c r="C1117" s="8"/>
    </row>
    <row r="1118" ht="15">
      <c r="C1118" s="8"/>
    </row>
    <row r="1119" ht="15">
      <c r="C1119" s="8"/>
    </row>
    <row r="1120" ht="15">
      <c r="C1120" s="8"/>
    </row>
    <row r="1121" ht="15">
      <c r="C1121" s="8"/>
    </row>
    <row r="1122" ht="15">
      <c r="C1122" s="8"/>
    </row>
    <row r="1123" ht="15">
      <c r="C1123" s="8"/>
    </row>
    <row r="1124" ht="15">
      <c r="C1124" s="8"/>
    </row>
    <row r="1125" ht="15">
      <c r="C1125" s="8"/>
    </row>
    <row r="1126" ht="15">
      <c r="C1126" s="8"/>
    </row>
    <row r="1127" ht="15">
      <c r="C1127" s="8"/>
    </row>
    <row r="1128" ht="15">
      <c r="C1128" s="8"/>
    </row>
    <row r="1129" ht="15">
      <c r="C1129" s="8"/>
    </row>
    <row r="1130" ht="15">
      <c r="C1130" s="8"/>
    </row>
    <row r="1131" ht="15">
      <c r="C1131" s="8"/>
    </row>
  </sheetData>
  <mergeCells count="18">
    <mergeCell ref="A2:C2"/>
    <mergeCell ref="A3:C3"/>
    <mergeCell ref="A4:C4"/>
    <mergeCell ref="A7:C7"/>
    <mergeCell ref="A8:C8"/>
    <mergeCell ref="A9:C9"/>
    <mergeCell ref="B74:C74"/>
    <mergeCell ref="B75:C75"/>
    <mergeCell ref="B76:C76"/>
    <mergeCell ref="B77:C77"/>
    <mergeCell ref="B78:C78"/>
    <mergeCell ref="B79:C79"/>
    <mergeCell ref="B85:C85"/>
    <mergeCell ref="B86:C86"/>
    <mergeCell ref="B81:C81"/>
    <mergeCell ref="B82:C82"/>
    <mergeCell ref="B83:C83"/>
    <mergeCell ref="B84:C84"/>
  </mergeCells>
  <conditionalFormatting sqref="X72:Y72 X103:Y103 AJ72:AK72 AN72:AO72 AB80:AC81 AJ103:AK103 AF103:AG103 AB112:AC112 AR72:AS72 AR103:AS103 L80:L88 D103:E103 H103:I103 L103:M103 P106:Q106 T103:U103 AN103:AO103 AR14:AR71 P89 AF89 L14:L76 AB14:AB76 AF1:AG2 T14:T72 P13:P72 P1:P2 H14:H72 D14:D72 AN14:AN71 AF13:AF72 AJ14:AJ71 X14:X71">
    <cfRule type="cellIs" priority="1" dxfId="0" operator="equal" stopIfTrue="1">
      <formula>"R"</formula>
    </cfRule>
    <cfRule type="cellIs" priority="2" dxfId="1" operator="equal" stopIfTrue="1">
      <formula>"Y"</formula>
    </cfRule>
    <cfRule type="cellIs" priority="3" dxfId="2" operator="equal" stopIfTrue="1">
      <formula>"M"</formula>
    </cfRule>
  </conditionalFormatting>
  <conditionalFormatting sqref="AG89 Q89 AC14:AC79 E89 E13:E72 I13:I72 AK14:AK71 Q13:Q72 M13:M89 AO14:AO71 AG13:AG72 I89 U14:U72 I1:I2 Q1:Q2 M1:M2 E1:E2 AS14:AS71 Y14:Y71">
    <cfRule type="cellIs" priority="4" dxfId="3" operator="equal" stopIfTrue="1">
      <formula>"Y"</formula>
    </cfRule>
    <cfRule type="cellIs" priority="5" dxfId="4" operator="equal" stopIfTrue="1">
      <formula>"D"</formula>
    </cfRule>
  </conditionalFormatting>
  <conditionalFormatting sqref="X89:Y89 T89:U89 AJ89:AK89 AN89:AO89 AR89:AS89 H89 L89 AB89:AC89 E4 I4 M4 P3:Q5 AF3:AG5 D1:D2 T13:U13 T1:U2 AJ13:AK13 AJ1:AK2 X13:Y13 X1:Y2 AB1:AC2 AN13:AO13 AN1:AO2 AR13:AS13 AR1:AS2 H13 H1:H2 L13 L1:L2 AB13:AC13">
    <cfRule type="cellIs" priority="6" dxfId="0" operator="equal" stopIfTrue="1">
      <formula>"Y"</formula>
    </cfRule>
    <cfRule type="cellIs" priority="7" dxfId="1" operator="equal" stopIfTrue="1">
      <formula>"M"</formula>
    </cfRule>
    <cfRule type="cellIs" priority="8" dxfId="2" operator="equal" stopIfTrue="1">
      <formula>"N"</formula>
    </cfRule>
  </conditionalFormatting>
  <conditionalFormatting sqref="W14:W57 AA19 W90:W94">
    <cfRule type="expression" priority="9" dxfId="3" stopIfTrue="1">
      <formula>(Y14)="Y"</formula>
    </cfRule>
    <cfRule type="expression" priority="10" dxfId="4" stopIfTrue="1">
      <formula>(Y14)="D"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lilinli</cp:lastModifiedBy>
  <dcterms:created xsi:type="dcterms:W3CDTF">2008-06-10T15:45:05Z</dcterms:created>
  <dcterms:modified xsi:type="dcterms:W3CDTF">2011-10-05T04:27:19Z</dcterms:modified>
  <cp:category/>
  <cp:version/>
  <cp:contentType/>
  <cp:contentStatus/>
</cp:coreProperties>
</file>