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744" windowWidth="15336" windowHeight="2568" activeTab="1"/>
  </bookViews>
  <sheets>
    <sheet name="姓名序" sheetId="1" r:id="rId1"/>
    <sheet name="List" sheetId="2" r:id="rId2"/>
  </sheets>
  <externalReferences>
    <externalReference r:id="rId5"/>
  </externalReferences>
  <definedNames>
    <definedName name="_xlnm._FilterDatabase" localSheetId="0" hidden="1">'姓名序'!$B$1:$D$214</definedName>
  </definedNames>
  <calcPr fullCalcOnLoad="1"/>
</workbook>
</file>

<file path=xl/sharedStrings.xml><?xml version="1.0" encoding="utf-8"?>
<sst xmlns="http://schemas.openxmlformats.org/spreadsheetml/2006/main" count="1258" uniqueCount="524">
  <si>
    <t/>
  </si>
  <si>
    <t>聯絡人</t>
  </si>
  <si>
    <t xml:space="preserve"> 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</si>
  <si>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</si>
  <si>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</si>
  <si>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</si>
  <si>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</si>
  <si>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</si>
  <si>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</si>
  <si>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</si>
  <si>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</si>
  <si>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</si>
  <si>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總人數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</si>
  <si>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</si>
  <si>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</si>
  <si>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</si>
  <si>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</si>
  <si>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林隆誼</t>
  </si>
  <si>
    <t>鍾國貴</t>
  </si>
  <si>
    <t>承有輝</t>
  </si>
  <si>
    <t>李茂欽</t>
  </si>
  <si>
    <t>連大祥</t>
  </si>
  <si>
    <t>李川源</t>
  </si>
  <si>
    <t>林偉仁</t>
  </si>
  <si>
    <t>魏宗參</t>
  </si>
  <si>
    <t>念家斌</t>
  </si>
  <si>
    <t>施貴棠</t>
  </si>
  <si>
    <t>吳南生</t>
  </si>
  <si>
    <t>劉健輝</t>
  </si>
  <si>
    <t>周秋生</t>
  </si>
  <si>
    <t>李世宗</t>
  </si>
  <si>
    <t>張修宏</t>
  </si>
  <si>
    <t>吳成俊</t>
  </si>
  <si>
    <t>蔡招榮</t>
  </si>
  <si>
    <t>吳進登</t>
  </si>
  <si>
    <t>王宏洋</t>
  </si>
  <si>
    <t>黃漢威</t>
  </si>
  <si>
    <t>蔡文德</t>
  </si>
  <si>
    <t>陳溢年</t>
  </si>
  <si>
    <t>季自強</t>
  </si>
  <si>
    <t>張金芳</t>
  </si>
  <si>
    <t>丘宇澄</t>
  </si>
  <si>
    <t>王信發</t>
  </si>
  <si>
    <t>呂達馨</t>
  </si>
  <si>
    <t>朱嘉武</t>
  </si>
  <si>
    <t>傅榮貴</t>
  </si>
  <si>
    <t>傅英琦</t>
  </si>
  <si>
    <t>方駝生</t>
  </si>
  <si>
    <t>廖宜福</t>
  </si>
  <si>
    <t>康欽龍</t>
  </si>
  <si>
    <t>劉會選</t>
  </si>
  <si>
    <t>曾火旺</t>
  </si>
  <si>
    <t>孫自韻</t>
  </si>
  <si>
    <t>林柏梧</t>
  </si>
  <si>
    <t>許崑彬</t>
  </si>
  <si>
    <t>劉天明</t>
  </si>
  <si>
    <t>邵國維</t>
  </si>
  <si>
    <t>林耀東</t>
  </si>
  <si>
    <t>邱元吉</t>
  </si>
  <si>
    <t>陳必廉</t>
  </si>
  <si>
    <t>江仁彬</t>
  </si>
  <si>
    <t>賴延哲</t>
  </si>
  <si>
    <t>莊建平</t>
  </si>
  <si>
    <t>張聲亞</t>
  </si>
  <si>
    <t>林昌鴻</t>
  </si>
  <si>
    <t>李天生</t>
  </si>
  <si>
    <t>顧蓬生</t>
  </si>
  <si>
    <t>任台生</t>
  </si>
  <si>
    <t>王屏慶</t>
  </si>
  <si>
    <t>吳瑞雄</t>
  </si>
  <si>
    <t>林繼楨</t>
  </si>
  <si>
    <t>丁肇瑄</t>
  </si>
  <si>
    <t>陳立志</t>
  </si>
  <si>
    <t>金樹屏</t>
  </si>
  <si>
    <t>張振昌</t>
  </si>
  <si>
    <t>張永福</t>
  </si>
  <si>
    <t>史汗明</t>
  </si>
  <si>
    <t>周東泉</t>
  </si>
  <si>
    <t>趙澎生</t>
  </si>
  <si>
    <t>彭達政</t>
  </si>
  <si>
    <t>陳仲漁</t>
  </si>
  <si>
    <t>古華光</t>
  </si>
  <si>
    <t>吳曉輝</t>
  </si>
  <si>
    <t>楊瑞忠</t>
  </si>
  <si>
    <t>薛迪忠</t>
  </si>
  <si>
    <t>袁采永</t>
  </si>
  <si>
    <t>李忠義</t>
  </si>
  <si>
    <t>周步洪</t>
  </si>
  <si>
    <t>高三貴</t>
  </si>
  <si>
    <t>李嶺生</t>
  </si>
  <si>
    <t>杜清治</t>
  </si>
  <si>
    <t>楊金正</t>
  </si>
  <si>
    <t>林文崇</t>
  </si>
  <si>
    <t>林秀雄</t>
  </si>
  <si>
    <t>黃秀雄</t>
  </si>
  <si>
    <t>蔡昆福</t>
  </si>
  <si>
    <t>莊聯昇</t>
  </si>
  <si>
    <t>張建隆</t>
  </si>
  <si>
    <t>楊義輝</t>
  </si>
  <si>
    <t>蔣衡仁</t>
  </si>
  <si>
    <t>賴清達</t>
  </si>
  <si>
    <t>鄧盛錦</t>
  </si>
  <si>
    <t>黃信隆</t>
  </si>
  <si>
    <t>盧錫銘</t>
  </si>
  <si>
    <t>朱俊政</t>
  </si>
  <si>
    <t>黃騰漢</t>
  </si>
  <si>
    <t>江茂安</t>
  </si>
  <si>
    <t>莊兆勇</t>
  </si>
  <si>
    <t>葉少基</t>
  </si>
  <si>
    <t>李芊芊</t>
  </si>
  <si>
    <t>劉友祥</t>
  </si>
  <si>
    <t>藍植圭</t>
  </si>
  <si>
    <t>張忠誠</t>
  </si>
  <si>
    <t>李根昌</t>
  </si>
  <si>
    <t>李碩重</t>
  </si>
  <si>
    <t>巫俊秀</t>
  </si>
  <si>
    <t>陳瑞良</t>
  </si>
  <si>
    <t>蔡守智</t>
  </si>
  <si>
    <t>陳鴻榮</t>
  </si>
  <si>
    <t>黃盛木</t>
  </si>
  <si>
    <t>鄭正忠</t>
  </si>
  <si>
    <t>劉永琛</t>
  </si>
  <si>
    <t>陳富雄</t>
  </si>
  <si>
    <t>陳孟彥</t>
  </si>
  <si>
    <t>李四郎</t>
  </si>
  <si>
    <t>張州男</t>
  </si>
  <si>
    <t>廖榮祈</t>
  </si>
  <si>
    <t>曾仁宏</t>
  </si>
  <si>
    <t>許天騏</t>
  </si>
  <si>
    <t>吳清坤</t>
  </si>
  <si>
    <t>姚家溎</t>
  </si>
  <si>
    <t>陳生秀</t>
  </si>
  <si>
    <t>林春煙</t>
  </si>
  <si>
    <t>林廣雄</t>
  </si>
  <si>
    <t>蕭丁訓</t>
  </si>
  <si>
    <t>簡世德</t>
  </si>
  <si>
    <t>葉德礎</t>
  </si>
  <si>
    <t>王聯興</t>
  </si>
  <si>
    <t>林幸生</t>
  </si>
  <si>
    <t>簡霖彬</t>
  </si>
  <si>
    <t>陳秉鈞</t>
  </si>
  <si>
    <t>廖本哲</t>
  </si>
  <si>
    <t>林嘉森</t>
  </si>
  <si>
    <t>馬牧野</t>
  </si>
  <si>
    <t>凌雲志</t>
  </si>
  <si>
    <t>王財成</t>
  </si>
  <si>
    <t>鄭明魁</t>
  </si>
  <si>
    <t>柯錦城</t>
  </si>
  <si>
    <t>賴秋金</t>
  </si>
  <si>
    <t>林享南</t>
  </si>
  <si>
    <t xml:space="preserve">謝俊明  </t>
  </si>
  <si>
    <t xml:space="preserve">楊文祥  </t>
  </si>
  <si>
    <t xml:space="preserve">陳修中  </t>
  </si>
  <si>
    <t>鄧錦堂</t>
  </si>
  <si>
    <t>林春生</t>
  </si>
  <si>
    <t>黃世明</t>
  </si>
  <si>
    <t>陳文生</t>
  </si>
  <si>
    <t>李子畏</t>
  </si>
  <si>
    <t>杜金龍</t>
  </si>
  <si>
    <t>李安多</t>
  </si>
  <si>
    <t>丘宗駿</t>
  </si>
  <si>
    <t>鄧丕盛</t>
  </si>
  <si>
    <t>連文吉</t>
  </si>
  <si>
    <t>陳甦彰</t>
  </si>
  <si>
    <t>林明權</t>
  </si>
  <si>
    <t>楊義隆</t>
  </si>
  <si>
    <t>洪金德</t>
  </si>
  <si>
    <t>李清山</t>
  </si>
  <si>
    <t>呂克修</t>
  </si>
  <si>
    <t>李宗仁</t>
  </si>
  <si>
    <t>嚴盛堂</t>
  </si>
  <si>
    <t>洪若宇</t>
  </si>
  <si>
    <t>孔慶鳳</t>
  </si>
  <si>
    <t>呂中元</t>
  </si>
  <si>
    <t>朱萬壽</t>
  </si>
  <si>
    <t>趙繼虎</t>
  </si>
  <si>
    <t xml:space="preserve">彭富雄  </t>
  </si>
  <si>
    <t>黃尊起</t>
  </si>
  <si>
    <t xml:space="preserve">俞成業  </t>
  </si>
  <si>
    <t xml:space="preserve">余光湫  </t>
  </si>
  <si>
    <t>曹仁光</t>
  </si>
  <si>
    <t xml:space="preserve">陳榮基  </t>
  </si>
  <si>
    <t xml:space="preserve">張漢宗  </t>
  </si>
  <si>
    <t xml:space="preserve">劉福泰  </t>
  </si>
  <si>
    <t xml:space="preserve">姜仲媛  </t>
  </si>
  <si>
    <t xml:space="preserve">陳清擇  </t>
  </si>
  <si>
    <t>郭修旭</t>
  </si>
  <si>
    <t xml:space="preserve">陳希堅  </t>
  </si>
  <si>
    <t xml:space="preserve">廖景元  </t>
  </si>
  <si>
    <t xml:space="preserve">林哲弘  </t>
  </si>
  <si>
    <t xml:space="preserve">林昌輝  </t>
  </si>
  <si>
    <t xml:space="preserve">沈武賢  </t>
  </si>
  <si>
    <t xml:space="preserve">江忠發  </t>
  </si>
  <si>
    <t xml:space="preserve">李永文  </t>
  </si>
  <si>
    <t>王文山</t>
  </si>
  <si>
    <t xml:space="preserve">林建智  </t>
  </si>
  <si>
    <t xml:space="preserve">張長鳳  </t>
  </si>
  <si>
    <t xml:space="preserve">郭采真  </t>
  </si>
  <si>
    <t>鄭希岸</t>
  </si>
  <si>
    <t>鄭秋霖</t>
  </si>
  <si>
    <t>楊幼奇</t>
  </si>
  <si>
    <t>蘇有志</t>
  </si>
  <si>
    <t xml:space="preserve">林峰綠  </t>
  </si>
  <si>
    <t xml:space="preserve">沈穎林  </t>
  </si>
  <si>
    <t>詹天賜</t>
  </si>
  <si>
    <t>黃雲龍</t>
  </si>
  <si>
    <t>莊正熙</t>
  </si>
  <si>
    <t>陳林棋</t>
  </si>
  <si>
    <t xml:space="preserve">徐文光  </t>
  </si>
  <si>
    <t xml:space="preserve">賴柳作  </t>
  </si>
  <si>
    <t xml:space="preserve">吳富雄  </t>
  </si>
  <si>
    <t xml:space="preserve">吳末盛  </t>
  </si>
  <si>
    <t xml:space="preserve">蔡月齡  </t>
  </si>
  <si>
    <t xml:space="preserve">林枝旺  </t>
  </si>
  <si>
    <t xml:space="preserve">陳順來  </t>
  </si>
  <si>
    <t xml:space="preserve">高國進  </t>
  </si>
  <si>
    <t xml:space="preserve">黃隆芬  </t>
  </si>
  <si>
    <t xml:space="preserve">林美香  </t>
  </si>
  <si>
    <t>黃國柱</t>
  </si>
  <si>
    <t>曾安水</t>
  </si>
  <si>
    <t>徐克宇</t>
  </si>
  <si>
    <t>張　正</t>
  </si>
  <si>
    <t>張　換</t>
  </si>
  <si>
    <t>李　格</t>
  </si>
  <si>
    <t>薛　康</t>
  </si>
  <si>
    <t>景　偉</t>
  </si>
  <si>
    <t>鄒濟民</t>
  </si>
  <si>
    <t>連勝元</t>
  </si>
  <si>
    <t>王浩聰</t>
  </si>
  <si>
    <t>楊銘賢</t>
  </si>
  <si>
    <t>曹興誠</t>
  </si>
  <si>
    <t>洪瑞浩</t>
  </si>
  <si>
    <t>柳中岡</t>
  </si>
  <si>
    <t>楊建民</t>
  </si>
  <si>
    <t>周台俊</t>
  </si>
  <si>
    <t>連淑娟</t>
  </si>
  <si>
    <t>施崇棠</t>
  </si>
  <si>
    <t>徐廷榕</t>
  </si>
  <si>
    <t>呂重麟</t>
  </si>
  <si>
    <t>黃文谷</t>
  </si>
  <si>
    <t>蘇東泰</t>
  </si>
  <si>
    <t>林坤禧</t>
  </si>
  <si>
    <t>陳榮燦</t>
  </si>
  <si>
    <t>張義隆</t>
  </si>
  <si>
    <t>林惠玲</t>
  </si>
  <si>
    <t>黃有輝</t>
  </si>
  <si>
    <t>賴智炤</t>
  </si>
  <si>
    <t>樓鈞穗</t>
  </si>
  <si>
    <t>蔡沂水</t>
  </si>
  <si>
    <t>楊瑞明</t>
  </si>
  <si>
    <t>蕭灌修</t>
  </si>
  <si>
    <t>鄭志凱</t>
  </si>
  <si>
    <t>陳擇賢</t>
  </si>
  <si>
    <t>傅凱軍</t>
  </si>
  <si>
    <t>黃美雪</t>
  </si>
  <si>
    <t>林茂昌</t>
  </si>
  <si>
    <t>陳慶坤</t>
  </si>
  <si>
    <t>陳兆裕</t>
  </si>
  <si>
    <t>黃碧霞</t>
  </si>
  <si>
    <t>夏浩正</t>
  </si>
  <si>
    <t>林協宗</t>
  </si>
  <si>
    <t>劉榮座</t>
  </si>
  <si>
    <t>林豐裕</t>
  </si>
  <si>
    <t>林清和</t>
  </si>
  <si>
    <t>許春鹿</t>
  </si>
  <si>
    <t>陳家德</t>
  </si>
  <si>
    <t>黃仁宏</t>
  </si>
  <si>
    <t>陳秋逢</t>
  </si>
  <si>
    <t>蔡崇熙</t>
  </si>
  <si>
    <t>戚維功</t>
  </si>
  <si>
    <t>張耀郎</t>
  </si>
  <si>
    <t>周慶馨</t>
  </si>
  <si>
    <t>林詩詮</t>
  </si>
  <si>
    <t>呂紹萍</t>
  </si>
  <si>
    <t>王淑芬</t>
  </si>
  <si>
    <t>林則孟</t>
  </si>
  <si>
    <t>王維平</t>
  </si>
  <si>
    <t>林崇德</t>
  </si>
  <si>
    <t>康燕文</t>
  </si>
  <si>
    <t>張金煌</t>
  </si>
  <si>
    <t>陳益世</t>
  </si>
  <si>
    <t>陳博鐘</t>
  </si>
  <si>
    <t>林國卿</t>
  </si>
  <si>
    <t>梁馨科</t>
  </si>
  <si>
    <t>顏錐典</t>
  </si>
  <si>
    <t>陳錫祥</t>
  </si>
  <si>
    <t>吳祥華</t>
  </si>
  <si>
    <t>俞成功</t>
  </si>
  <si>
    <t>黃景彰</t>
  </si>
  <si>
    <t>周吉人</t>
  </si>
  <si>
    <t>董清銓</t>
  </si>
  <si>
    <t>任維廉</t>
  </si>
  <si>
    <t>劉巨烘</t>
  </si>
  <si>
    <t>陳黎智</t>
  </si>
  <si>
    <t>莊明達</t>
  </si>
  <si>
    <t>林文寅</t>
  </si>
  <si>
    <t>吳壽山</t>
  </si>
  <si>
    <t>張　鵠</t>
  </si>
  <si>
    <t>王青昱</t>
  </si>
  <si>
    <t>林修銘</t>
  </si>
  <si>
    <t>楊建宗</t>
  </si>
  <si>
    <t>何木岐</t>
  </si>
  <si>
    <t>高金城</t>
  </si>
  <si>
    <t>郭瑞雨</t>
  </si>
  <si>
    <t>陳　沅</t>
  </si>
  <si>
    <t>陳亮丞</t>
  </si>
  <si>
    <t>劉樹童</t>
  </si>
  <si>
    <t>胡瑞齡</t>
  </si>
  <si>
    <t>陳瑞勳</t>
  </si>
  <si>
    <t>張福欽</t>
  </si>
  <si>
    <t>許金童</t>
  </si>
  <si>
    <t>彭思敏</t>
  </si>
  <si>
    <t>林蒼祥</t>
  </si>
  <si>
    <t>粘松青</t>
  </si>
  <si>
    <t>郭崇仁</t>
  </si>
  <si>
    <t>張擎宇</t>
  </si>
  <si>
    <t>吳敏姿</t>
  </si>
  <si>
    <t>鍾榮昌</t>
  </si>
  <si>
    <t>陳河木</t>
  </si>
  <si>
    <t>彭友聖</t>
  </si>
  <si>
    <t>黃寶泰</t>
  </si>
  <si>
    <t>馮中台</t>
  </si>
  <si>
    <t>楊伯中</t>
  </si>
  <si>
    <t>陳新進</t>
  </si>
  <si>
    <t>柳俊惠</t>
  </si>
  <si>
    <t>沈英儀</t>
  </si>
  <si>
    <t>林茂榮</t>
  </si>
  <si>
    <t>陳宗明</t>
  </si>
  <si>
    <t>林國順</t>
  </si>
  <si>
    <t>周聰明</t>
  </si>
  <si>
    <t>林陳興</t>
  </si>
  <si>
    <t>鄧世煌</t>
  </si>
  <si>
    <t>黃博文</t>
  </si>
  <si>
    <t>林炳榮</t>
  </si>
  <si>
    <t>黃鐘鋒</t>
  </si>
  <si>
    <t>蔡新平</t>
  </si>
  <si>
    <t>陳怡誠</t>
  </si>
  <si>
    <t>陳睿緒(陳安平)</t>
  </si>
  <si>
    <t>施朝元</t>
  </si>
  <si>
    <t>樊國綱</t>
  </si>
  <si>
    <t>賴尚憲</t>
  </si>
  <si>
    <t>王培營</t>
  </si>
  <si>
    <t>陳穎毅</t>
  </si>
  <si>
    <t>李文華</t>
  </si>
  <si>
    <t>張豐年</t>
  </si>
  <si>
    <t>彭朝誠</t>
  </si>
  <si>
    <t>邱瑞春</t>
  </si>
  <si>
    <t>黃哲煌</t>
  </si>
  <si>
    <t>黃義璋</t>
  </si>
  <si>
    <t>楊森隆</t>
  </si>
  <si>
    <t>林晉豐</t>
  </si>
  <si>
    <t>楊　千</t>
  </si>
  <si>
    <t>林永瑞</t>
  </si>
  <si>
    <t>邱瑞賢</t>
  </si>
  <si>
    <t>蔡貞吉</t>
  </si>
  <si>
    <t>吳明權</t>
  </si>
  <si>
    <t>冷台芬</t>
  </si>
  <si>
    <t>尹啟銘</t>
  </si>
  <si>
    <t>汪維亮</t>
  </si>
  <si>
    <t>林炳炎</t>
  </si>
  <si>
    <t>葉宏謨</t>
  </si>
  <si>
    <t>賴演雄</t>
  </si>
  <si>
    <t>龔玉娟</t>
  </si>
  <si>
    <t xml:space="preserve">鄭仁宗  </t>
  </si>
  <si>
    <t>江金龍</t>
  </si>
  <si>
    <t>張豐雄</t>
  </si>
  <si>
    <t>陳錦吉</t>
  </si>
  <si>
    <t>賴瑟珍</t>
  </si>
  <si>
    <t>陳家成</t>
  </si>
  <si>
    <t>張　剛</t>
  </si>
  <si>
    <t>黃俊雄</t>
  </si>
  <si>
    <t>林義雄</t>
  </si>
  <si>
    <t>吳勇雄</t>
  </si>
  <si>
    <t>何瑛華</t>
  </si>
  <si>
    <t>游芳來</t>
  </si>
  <si>
    <t>桂郁泰</t>
  </si>
  <si>
    <t>蘇聰敏</t>
  </si>
  <si>
    <t>許奎壁</t>
  </si>
  <si>
    <t>陳忠雄</t>
  </si>
  <si>
    <t>鄭志承</t>
  </si>
  <si>
    <t>林際東</t>
  </si>
  <si>
    <t>梁兆玉</t>
  </si>
  <si>
    <t>黃進發</t>
  </si>
  <si>
    <t>陳成章</t>
  </si>
  <si>
    <t>崔宗岳</t>
  </si>
  <si>
    <t>廖天才</t>
  </si>
  <si>
    <t>邱思昱</t>
  </si>
  <si>
    <t>李春芬</t>
  </si>
  <si>
    <t>林瑞章</t>
  </si>
  <si>
    <t>劉慶聰</t>
  </si>
  <si>
    <t>邱顯寅</t>
  </si>
  <si>
    <t>鄭照男</t>
  </si>
  <si>
    <t>黃書強</t>
  </si>
  <si>
    <t>胡珠淳</t>
  </si>
  <si>
    <t>黃鴻林</t>
  </si>
  <si>
    <t>楊蜀玉</t>
  </si>
  <si>
    <t>盧國永</t>
  </si>
  <si>
    <t>張曉東</t>
  </si>
  <si>
    <t>陳國秀</t>
  </si>
  <si>
    <t>Name</t>
  </si>
  <si>
    <t>吳　照</t>
  </si>
  <si>
    <t>杜　壯</t>
  </si>
  <si>
    <r>
      <t>高炳鈴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高國進</t>
    </r>
    <r>
      <rPr>
        <sz val="12"/>
        <color indexed="8"/>
        <rFont val="Times New Roman"/>
        <family val="1"/>
      </rPr>
      <t>)</t>
    </r>
  </si>
  <si>
    <r>
      <t>明光法師</t>
    </r>
    <r>
      <rPr>
        <sz val="12"/>
        <rFont val="Times New Roman"/>
        <family val="1"/>
      </rPr>
      <t>(</t>
    </r>
    <r>
      <rPr>
        <sz val="12"/>
        <rFont val="Arial"/>
        <family val="2"/>
      </rPr>
      <t>陳志明</t>
    </r>
    <r>
      <rPr>
        <sz val="12"/>
        <rFont val="Times New Roman"/>
        <family val="1"/>
      </rPr>
      <t>)</t>
    </r>
  </si>
  <si>
    <r>
      <t>陳睿緒</t>
    </r>
    <r>
      <rPr>
        <sz val="12"/>
        <rFont val="Times New Roman"/>
        <family val="1"/>
      </rPr>
      <t>(</t>
    </r>
    <r>
      <rPr>
        <sz val="12"/>
        <rFont val="Arial"/>
        <family val="2"/>
      </rPr>
      <t>陳安平</t>
    </r>
    <r>
      <rPr>
        <sz val="12"/>
        <rFont val="Times New Roman"/>
        <family val="1"/>
      </rPr>
      <t>)</t>
    </r>
  </si>
  <si>
    <r>
      <t>謝俊明</t>
    </r>
    <r>
      <rPr>
        <sz val="12"/>
        <rFont val="Times New Roman"/>
        <family val="1"/>
      </rPr>
      <t xml:space="preserve">  </t>
    </r>
  </si>
  <si>
    <r>
      <t>楊文祥</t>
    </r>
    <r>
      <rPr>
        <sz val="12"/>
        <rFont val="Times New Roman"/>
        <family val="1"/>
      </rPr>
      <t xml:space="preserve">  </t>
    </r>
  </si>
  <si>
    <r>
      <t>陳修中</t>
    </r>
    <r>
      <rPr>
        <sz val="12"/>
        <rFont val="Times New Roman"/>
        <family val="1"/>
      </rPr>
      <t xml:space="preserve">  </t>
    </r>
  </si>
  <si>
    <r>
      <t>鄭仁宗</t>
    </r>
    <r>
      <rPr>
        <sz val="12"/>
        <rFont val="Times New Roman"/>
        <family val="1"/>
      </rPr>
      <t xml:space="preserve">  </t>
    </r>
  </si>
  <si>
    <r>
      <t>李錦田</t>
    </r>
    <r>
      <rPr>
        <sz val="12"/>
        <rFont val="Times New Roman"/>
        <family val="1"/>
      </rPr>
      <t xml:space="preserve">  </t>
    </r>
  </si>
  <si>
    <r>
      <t>彭富雄</t>
    </r>
    <r>
      <rPr>
        <sz val="12"/>
        <rFont val="Times New Roman"/>
        <family val="1"/>
      </rPr>
      <t xml:space="preserve">  </t>
    </r>
  </si>
  <si>
    <r>
      <t>俞成業</t>
    </r>
    <r>
      <rPr>
        <sz val="12"/>
        <rFont val="Times New Roman"/>
        <family val="1"/>
      </rPr>
      <t xml:space="preserve">  </t>
    </r>
  </si>
  <si>
    <r>
      <t>余光湫</t>
    </r>
    <r>
      <rPr>
        <sz val="12"/>
        <rFont val="Times New Roman"/>
        <family val="1"/>
      </rPr>
      <t xml:space="preserve">  </t>
    </r>
  </si>
  <si>
    <r>
      <t>陳榮基</t>
    </r>
    <r>
      <rPr>
        <sz val="12"/>
        <rFont val="Times New Roman"/>
        <family val="1"/>
      </rPr>
      <t xml:space="preserve">  </t>
    </r>
  </si>
  <si>
    <r>
      <t>張漢宗</t>
    </r>
    <r>
      <rPr>
        <sz val="12"/>
        <rFont val="Times New Roman"/>
        <family val="1"/>
      </rPr>
      <t xml:space="preserve">  </t>
    </r>
  </si>
  <si>
    <r>
      <t>劉福泰</t>
    </r>
    <r>
      <rPr>
        <sz val="12"/>
        <rFont val="Times New Roman"/>
        <family val="1"/>
      </rPr>
      <t xml:space="preserve">  </t>
    </r>
  </si>
  <si>
    <r>
      <t>姜仲媛</t>
    </r>
    <r>
      <rPr>
        <sz val="12"/>
        <rFont val="Times New Roman"/>
        <family val="1"/>
      </rPr>
      <t xml:space="preserve">  </t>
    </r>
  </si>
  <si>
    <r>
      <t>張源雄</t>
    </r>
    <r>
      <rPr>
        <sz val="12"/>
        <rFont val="Times New Roman"/>
        <family val="1"/>
      </rPr>
      <t xml:space="preserve">  </t>
    </r>
  </si>
  <si>
    <r>
      <t>陳清擇</t>
    </r>
    <r>
      <rPr>
        <sz val="12"/>
        <rFont val="Times New Roman"/>
        <family val="1"/>
      </rPr>
      <t xml:space="preserve">  </t>
    </r>
  </si>
  <si>
    <r>
      <t>陳希堅</t>
    </r>
    <r>
      <rPr>
        <sz val="12"/>
        <rFont val="Times New Roman"/>
        <family val="1"/>
      </rPr>
      <t xml:space="preserve">  </t>
    </r>
  </si>
  <si>
    <r>
      <t>廖景元</t>
    </r>
    <r>
      <rPr>
        <sz val="12"/>
        <rFont val="Times New Roman"/>
        <family val="1"/>
      </rPr>
      <t xml:space="preserve">  </t>
    </r>
  </si>
  <si>
    <r>
      <t>林哲弘</t>
    </r>
    <r>
      <rPr>
        <sz val="12"/>
        <rFont val="Times New Roman"/>
        <family val="1"/>
      </rPr>
      <t xml:space="preserve">  </t>
    </r>
  </si>
  <si>
    <r>
      <t>林昌輝</t>
    </r>
    <r>
      <rPr>
        <sz val="12"/>
        <rFont val="Times New Roman"/>
        <family val="1"/>
      </rPr>
      <t xml:space="preserve">  </t>
    </r>
  </si>
  <si>
    <r>
      <t>沈武賢</t>
    </r>
    <r>
      <rPr>
        <sz val="12"/>
        <rFont val="Times New Roman"/>
        <family val="1"/>
      </rPr>
      <t xml:space="preserve">  </t>
    </r>
  </si>
  <si>
    <r>
      <t>江忠發</t>
    </r>
    <r>
      <rPr>
        <sz val="12"/>
        <rFont val="Times New Roman"/>
        <family val="1"/>
      </rPr>
      <t xml:space="preserve">  </t>
    </r>
  </si>
  <si>
    <r>
      <t>李永文</t>
    </r>
    <r>
      <rPr>
        <sz val="12"/>
        <rFont val="Times New Roman"/>
        <family val="1"/>
      </rPr>
      <t xml:space="preserve">  </t>
    </r>
  </si>
  <si>
    <r>
      <t>林建智</t>
    </r>
    <r>
      <rPr>
        <sz val="12"/>
        <rFont val="Times New Roman"/>
        <family val="1"/>
      </rPr>
      <t xml:space="preserve">  </t>
    </r>
  </si>
  <si>
    <r>
      <t>張長鳳</t>
    </r>
    <r>
      <rPr>
        <sz val="12"/>
        <rFont val="Times New Roman"/>
        <family val="1"/>
      </rPr>
      <t xml:space="preserve">  </t>
    </r>
  </si>
  <si>
    <r>
      <t>郭采真</t>
    </r>
    <r>
      <rPr>
        <sz val="12"/>
        <rFont val="Times New Roman"/>
        <family val="1"/>
      </rPr>
      <t xml:space="preserve">  </t>
    </r>
  </si>
  <si>
    <r>
      <t>林峰綠</t>
    </r>
    <r>
      <rPr>
        <sz val="12"/>
        <rFont val="Times New Roman"/>
        <family val="1"/>
      </rPr>
      <t xml:space="preserve">  </t>
    </r>
  </si>
  <si>
    <r>
      <t>沈穎林</t>
    </r>
    <r>
      <rPr>
        <sz val="12"/>
        <rFont val="Times New Roman"/>
        <family val="1"/>
      </rPr>
      <t xml:space="preserve">  </t>
    </r>
  </si>
  <si>
    <r>
      <t>林榮鎮</t>
    </r>
    <r>
      <rPr>
        <sz val="12"/>
        <rFont val="Times New Roman"/>
        <family val="1"/>
      </rPr>
      <t xml:space="preserve">  </t>
    </r>
  </si>
  <si>
    <r>
      <t>洪銘賜</t>
    </r>
    <r>
      <rPr>
        <sz val="12"/>
        <rFont val="Times New Roman"/>
        <family val="1"/>
      </rPr>
      <t xml:space="preserve">  </t>
    </r>
  </si>
  <si>
    <r>
      <t>史素珍</t>
    </r>
    <r>
      <rPr>
        <sz val="12"/>
        <rFont val="Times New Roman"/>
        <family val="1"/>
      </rPr>
      <t xml:space="preserve">  </t>
    </r>
  </si>
  <si>
    <r>
      <t>徐文光</t>
    </r>
    <r>
      <rPr>
        <sz val="12"/>
        <rFont val="Times New Roman"/>
        <family val="1"/>
      </rPr>
      <t xml:space="preserve">  </t>
    </r>
  </si>
  <si>
    <r>
      <t>李顧彬</t>
    </r>
    <r>
      <rPr>
        <sz val="12"/>
        <rFont val="Times New Roman"/>
        <family val="1"/>
      </rPr>
      <t xml:space="preserve">  </t>
    </r>
  </si>
  <si>
    <r>
      <t>吳政淦</t>
    </r>
    <r>
      <rPr>
        <sz val="12"/>
        <rFont val="Times New Roman"/>
        <family val="1"/>
      </rPr>
      <t xml:space="preserve">  </t>
    </r>
  </si>
  <si>
    <r>
      <t>曾國烘</t>
    </r>
    <r>
      <rPr>
        <sz val="12"/>
        <rFont val="Times New Roman"/>
        <family val="1"/>
      </rPr>
      <t xml:space="preserve">  </t>
    </r>
  </si>
  <si>
    <r>
      <t>張宗彥</t>
    </r>
    <r>
      <rPr>
        <sz val="12"/>
        <rFont val="Times New Roman"/>
        <family val="1"/>
      </rPr>
      <t xml:space="preserve">  </t>
    </r>
  </si>
  <si>
    <r>
      <t>賴柳作</t>
    </r>
    <r>
      <rPr>
        <sz val="12"/>
        <rFont val="Times New Roman"/>
        <family val="1"/>
      </rPr>
      <t xml:space="preserve">  </t>
    </r>
  </si>
  <si>
    <r>
      <t>魏華美</t>
    </r>
    <r>
      <rPr>
        <sz val="12"/>
        <rFont val="Times New Roman"/>
        <family val="1"/>
      </rPr>
      <t xml:space="preserve">  </t>
    </r>
  </si>
  <si>
    <r>
      <t>黃明松</t>
    </r>
    <r>
      <rPr>
        <sz val="12"/>
        <rFont val="Times New Roman"/>
        <family val="1"/>
      </rPr>
      <t xml:space="preserve">  </t>
    </r>
  </si>
  <si>
    <r>
      <t>陳錦波</t>
    </r>
    <r>
      <rPr>
        <sz val="12"/>
        <rFont val="Times New Roman"/>
        <family val="1"/>
      </rPr>
      <t xml:space="preserve">  </t>
    </r>
  </si>
  <si>
    <r>
      <t>吳光亮</t>
    </r>
    <r>
      <rPr>
        <sz val="12"/>
        <rFont val="Times New Roman"/>
        <family val="1"/>
      </rPr>
      <t xml:space="preserve">  </t>
    </r>
  </si>
  <si>
    <r>
      <t>吳富雄</t>
    </r>
    <r>
      <rPr>
        <sz val="12"/>
        <rFont val="Times New Roman"/>
        <family val="1"/>
      </rPr>
      <t xml:space="preserve">  </t>
    </r>
  </si>
  <si>
    <r>
      <t>林清瑞</t>
    </r>
    <r>
      <rPr>
        <sz val="12"/>
        <rFont val="Times New Roman"/>
        <family val="1"/>
      </rPr>
      <t xml:space="preserve">  </t>
    </r>
  </si>
  <si>
    <r>
      <t>賴炳龍</t>
    </r>
    <r>
      <rPr>
        <sz val="12"/>
        <rFont val="Times New Roman"/>
        <family val="1"/>
      </rPr>
      <t xml:space="preserve">  </t>
    </r>
  </si>
  <si>
    <r>
      <t>鄭桂香</t>
    </r>
    <r>
      <rPr>
        <sz val="12"/>
        <rFont val="Times New Roman"/>
        <family val="1"/>
      </rPr>
      <t xml:space="preserve">  </t>
    </r>
  </si>
  <si>
    <r>
      <t>邵秀華</t>
    </r>
    <r>
      <rPr>
        <sz val="12"/>
        <rFont val="Times New Roman"/>
        <family val="1"/>
      </rPr>
      <t xml:space="preserve">  </t>
    </r>
  </si>
  <si>
    <r>
      <t>吳末盛</t>
    </r>
    <r>
      <rPr>
        <sz val="12"/>
        <rFont val="Times New Roman"/>
        <family val="1"/>
      </rPr>
      <t xml:space="preserve">  </t>
    </r>
  </si>
  <si>
    <r>
      <t>王久雄</t>
    </r>
    <r>
      <rPr>
        <sz val="12"/>
        <rFont val="Times New Roman"/>
        <family val="1"/>
      </rPr>
      <t xml:space="preserve">  </t>
    </r>
  </si>
  <si>
    <r>
      <t>蕭長庚</t>
    </r>
    <r>
      <rPr>
        <sz val="12"/>
        <rFont val="Times New Roman"/>
        <family val="1"/>
      </rPr>
      <t xml:space="preserve">  </t>
    </r>
  </si>
  <si>
    <r>
      <t>蔡月齡</t>
    </r>
    <r>
      <rPr>
        <sz val="12"/>
        <rFont val="Times New Roman"/>
        <family val="1"/>
      </rPr>
      <t xml:space="preserve">  </t>
    </r>
  </si>
  <si>
    <r>
      <t>林枝旺</t>
    </r>
    <r>
      <rPr>
        <sz val="12"/>
        <rFont val="Times New Roman"/>
        <family val="1"/>
      </rPr>
      <t xml:space="preserve">  </t>
    </r>
  </si>
  <si>
    <r>
      <t>陳順來</t>
    </r>
    <r>
      <rPr>
        <sz val="12"/>
        <rFont val="Times New Roman"/>
        <family val="1"/>
      </rPr>
      <t xml:space="preserve">  </t>
    </r>
  </si>
  <si>
    <r>
      <t>高國進</t>
    </r>
    <r>
      <rPr>
        <sz val="12"/>
        <rFont val="Times New Roman"/>
        <family val="1"/>
      </rPr>
      <t xml:space="preserve">  </t>
    </r>
  </si>
  <si>
    <r>
      <t>黃隆芬</t>
    </r>
    <r>
      <rPr>
        <sz val="12"/>
        <rFont val="Times New Roman"/>
        <family val="1"/>
      </rPr>
      <t xml:space="preserve">  </t>
    </r>
  </si>
  <si>
    <r>
      <t>林美香</t>
    </r>
    <r>
      <rPr>
        <sz val="12"/>
        <rFont val="Times New Roman"/>
        <family val="1"/>
      </rPr>
      <t xml:space="preserve">  </t>
    </r>
  </si>
  <si>
    <t>學號</t>
  </si>
  <si>
    <t>林峰綠</t>
  </si>
  <si>
    <t>沈穎林</t>
  </si>
  <si>
    <t>林榮鎮</t>
  </si>
  <si>
    <t>洪銘賜</t>
  </si>
  <si>
    <t>史素珍</t>
  </si>
  <si>
    <t>徐文光</t>
  </si>
  <si>
    <t>李顧彬</t>
  </si>
  <si>
    <t>吳政淦</t>
  </si>
  <si>
    <t>曾國烘</t>
  </si>
  <si>
    <t>張宗彥</t>
  </si>
  <si>
    <t>賴柳作</t>
  </si>
  <si>
    <t>魏華美</t>
  </si>
  <si>
    <t>李錦田</t>
  </si>
  <si>
    <t>黃明松</t>
  </si>
  <si>
    <t>彭富雄</t>
  </si>
  <si>
    <t>陳錦波</t>
  </si>
  <si>
    <t>俞成業</t>
  </si>
  <si>
    <t>吳光亮</t>
  </si>
  <si>
    <t>余光湫</t>
  </si>
  <si>
    <t>吳富雄</t>
  </si>
  <si>
    <t>林清瑞</t>
  </si>
  <si>
    <t>陳榮基</t>
  </si>
  <si>
    <t>賴炳龍</t>
  </si>
  <si>
    <t>張漢宗</t>
  </si>
  <si>
    <t>鄭桂香</t>
  </si>
  <si>
    <t>劉福泰</t>
  </si>
  <si>
    <t>邵秀華</t>
  </si>
  <si>
    <t>姜仲媛</t>
  </si>
  <si>
    <t>吳末盛</t>
  </si>
  <si>
    <t>張源雄</t>
  </si>
  <si>
    <t>王久雄</t>
  </si>
  <si>
    <t>陳清擇</t>
  </si>
  <si>
    <t>蕭長庚</t>
  </si>
  <si>
    <t>蔡月齡</t>
  </si>
  <si>
    <t>陳希堅</t>
  </si>
  <si>
    <t>廖景元</t>
  </si>
  <si>
    <t>林枝旺</t>
  </si>
  <si>
    <t>林哲弘</t>
  </si>
  <si>
    <t>陳順來</t>
  </si>
  <si>
    <t>林昌輝</t>
  </si>
  <si>
    <t>高國進</t>
  </si>
  <si>
    <t>沈武賢</t>
  </si>
  <si>
    <t>黃隆芬</t>
  </si>
  <si>
    <t>江忠發</t>
  </si>
  <si>
    <t>林美香</t>
  </si>
  <si>
    <t>李永文</t>
  </si>
  <si>
    <t>林建智</t>
  </si>
  <si>
    <t>張長鳳</t>
  </si>
  <si>
    <t>郭采真</t>
  </si>
  <si>
    <t>欒大端</t>
  </si>
  <si>
    <t xml:space="preserve"> </t>
  </si>
  <si>
    <t>許春鹿</t>
  </si>
  <si>
    <t>吳　照</t>
  </si>
  <si>
    <r>
      <t>明光法師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陳志明</t>
    </r>
    <r>
      <rPr>
        <sz val="12"/>
        <rFont val="Times New Roman"/>
        <family val="1"/>
      </rPr>
      <t>)</t>
    </r>
  </si>
  <si>
    <r>
      <t>高炳鈴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高國進</t>
    </r>
    <r>
      <rPr>
        <sz val="12"/>
        <rFont val="Times New Roman"/>
        <family val="1"/>
      </rPr>
      <t>)</t>
    </r>
  </si>
  <si>
    <t>杜　壯</t>
  </si>
  <si>
    <t>歿</t>
  </si>
  <si>
    <t>12/11/05 Reunion Status:</t>
  </si>
  <si>
    <t>M (May Attend or CA resident)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</si>
  <si>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</si>
  <si>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t>失聯校友</t>
  </si>
  <si>
    <t>陳　沅</t>
  </si>
  <si>
    <r>
      <t>交大管研所</t>
    </r>
    <r>
      <rPr>
        <b/>
        <sz val="14"/>
        <rFont val="Times New Roman"/>
        <family val="1"/>
      </rPr>
      <t xml:space="preserve"> 04/21/13 Reunion Registration Status</t>
    </r>
  </si>
  <si>
    <t>(Date Updated:03/25/13)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</si>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</sst>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"/>
    <numFmt numFmtId="183" formatCode="m&quot;月&quot;d&quot;日&quot;"/>
    <numFmt numFmtId="184" formatCode="0.0%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Times New Roman"/>
      <family val="1"/>
    </font>
    <font>
      <b/>
      <sz val="14"/>
      <name val="細明體"/>
      <family val="3"/>
    </font>
    <font>
      <b/>
      <sz val="12"/>
      <color indexed="10"/>
      <name val="細明體"/>
      <family val="3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新細明體"/>
      <family val="1"/>
    </font>
    <font>
      <sz val="12"/>
      <name val="Arial"/>
      <family val="2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left"/>
    </xf>
    <xf numFmtId="176" fontId="2" fillId="3" borderId="1" xfId="0" applyNumberFormat="1" applyFont="1" applyFill="1" applyBorder="1" applyAlignment="1">
      <alignment/>
    </xf>
    <xf numFmtId="176" fontId="2" fillId="4" borderId="1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76" fontId="3" fillId="0" borderId="3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6" fontId="12" fillId="0" borderId="4" xfId="0" applyNumberFormat="1" applyFont="1" applyFill="1" applyBorder="1" applyAlignment="1">
      <alignment horizontal="center"/>
    </xf>
    <xf numFmtId="176" fontId="12" fillId="0" borderId="5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76" fontId="12" fillId="0" borderId="6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0" borderId="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left"/>
    </xf>
    <xf numFmtId="176" fontId="3" fillId="0" borderId="9" xfId="0" applyNumberFormat="1" applyFont="1" applyFill="1" applyBorder="1" applyAlignment="1">
      <alignment/>
    </xf>
    <xf numFmtId="176" fontId="3" fillId="0" borderId="8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4" fillId="5" borderId="0" xfId="0" applyNumberFormat="1" applyFont="1" applyFill="1" applyAlignment="1">
      <alignment horizontal="center"/>
    </xf>
    <xf numFmtId="176" fontId="8" fillId="5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6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176" fontId="3" fillId="5" borderId="9" xfId="0" applyNumberFormat="1" applyFont="1" applyFill="1" applyBorder="1" applyAlignment="1">
      <alignment/>
    </xf>
    <xf numFmtId="176" fontId="3" fillId="5" borderId="3" xfId="0" applyNumberFormat="1" applyFont="1" applyFill="1" applyBorder="1" applyAlignment="1">
      <alignment/>
    </xf>
    <xf numFmtId="176" fontId="8" fillId="5" borderId="3" xfId="0" applyNumberFormat="1" applyFont="1" applyFill="1" applyBorder="1" applyAlignment="1">
      <alignment/>
    </xf>
    <xf numFmtId="0" fontId="8" fillId="5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9" fontId="8" fillId="0" borderId="0" xfId="20" applyFont="1" applyFill="1" applyAlignment="1">
      <alignment horizontal="center"/>
    </xf>
    <xf numFmtId="184" fontId="8" fillId="0" borderId="0" xfId="2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center"/>
    </xf>
    <xf numFmtId="176" fontId="3" fillId="0" borderId="7" xfId="0" applyNumberFormat="1" applyFont="1" applyFill="1" applyBorder="1" applyAlignment="1">
      <alignment horizontal="right"/>
    </xf>
    <xf numFmtId="176" fontId="3" fillId="2" borderId="7" xfId="0" applyNumberFormat="1" applyFont="1" applyFill="1" applyBorder="1" applyAlignment="1">
      <alignment horizontal="right"/>
    </xf>
    <xf numFmtId="176" fontId="3" fillId="2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/>
    </xf>
    <xf numFmtId="0" fontId="18" fillId="0" borderId="0" xfId="16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18" fillId="0" borderId="0" xfId="16" applyFont="1" applyFill="1" applyBorder="1" applyAlignment="1">
      <alignment horizontal="center"/>
      <protection/>
    </xf>
    <xf numFmtId="0" fontId="16" fillId="0" borderId="0" xfId="16" applyFont="1" applyFill="1" applyBorder="1" applyAlignment="1">
      <alignment horizontal="center"/>
      <protection/>
    </xf>
    <xf numFmtId="0" fontId="18" fillId="0" borderId="0" xfId="16" applyFont="1" applyFill="1" applyBorder="1" applyAlignment="1">
      <alignment wrapText="1"/>
      <protection/>
    </xf>
    <xf numFmtId="0" fontId="18" fillId="0" borderId="0" xfId="16" applyFont="1" applyFill="1" applyBorder="1" applyAlignment="1">
      <alignment horizontal="left"/>
      <protection/>
    </xf>
    <xf numFmtId="0" fontId="16" fillId="0" borderId="0" xfId="16" applyFont="1" applyFill="1" applyBorder="1" applyAlignment="1">
      <alignment horizontal="left" wrapText="1"/>
      <protection/>
    </xf>
    <xf numFmtId="0" fontId="17" fillId="0" borderId="0" xfId="0" applyFont="1" applyBorder="1" applyAlignment="1">
      <alignment horizontal="left"/>
    </xf>
    <xf numFmtId="0" fontId="16" fillId="0" borderId="0" xfId="16" applyFont="1" applyFill="1" applyBorder="1" applyAlignment="1">
      <alignment horizontal="left" wrapText="1"/>
      <protection/>
    </xf>
    <xf numFmtId="0" fontId="17" fillId="0" borderId="0" xfId="0" applyFont="1" applyBorder="1" applyAlignment="1">
      <alignment horizontal="left"/>
    </xf>
    <xf numFmtId="0" fontId="18" fillId="0" borderId="0" xfId="16" applyFont="1" applyFill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16" fillId="0" borderId="0" xfId="16" applyFont="1" applyFill="1" applyBorder="1" applyAlignment="1">
      <alignment horizontal="left"/>
      <protection/>
    </xf>
    <xf numFmtId="0" fontId="18" fillId="0" borderId="0" xfId="16" applyFont="1" applyFill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176" fontId="10" fillId="0" borderId="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left"/>
    </xf>
    <xf numFmtId="0" fontId="0" fillId="5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176" fontId="2" fillId="3" borderId="15" xfId="0" applyNumberFormat="1" applyFont="1" applyFill="1" applyBorder="1" applyAlignment="1">
      <alignment horizontal="center"/>
    </xf>
    <xf numFmtId="176" fontId="3" fillId="3" borderId="15" xfId="0" applyNumberFormat="1" applyFont="1" applyFill="1" applyBorder="1" applyAlignment="1">
      <alignment horizontal="center"/>
    </xf>
    <xf numFmtId="176" fontId="2" fillId="4" borderId="15" xfId="0" applyNumberFormat="1" applyFont="1" applyFill="1" applyBorder="1" applyAlignment="1">
      <alignment horizontal="center"/>
    </xf>
    <xf numFmtId="176" fontId="3" fillId="4" borderId="15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6" borderId="7" xfId="0" applyNumberFormat="1" applyFont="1" applyFill="1" applyBorder="1" applyAlignment="1">
      <alignment horizontal="center"/>
    </xf>
    <xf numFmtId="0" fontId="14" fillId="6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Alignment="1">
      <alignment horizontal="center"/>
    </xf>
    <xf numFmtId="0" fontId="14" fillId="8" borderId="0" xfId="0" applyNumberFormat="1" applyFont="1" applyFill="1" applyAlignment="1">
      <alignment horizontal="center"/>
    </xf>
    <xf numFmtId="0" fontId="14" fillId="7" borderId="4" xfId="0" applyNumberFormat="1" applyFont="1" applyFill="1" applyBorder="1" applyAlignment="1">
      <alignment horizontal="center"/>
    </xf>
    <xf numFmtId="0" fontId="14" fillId="7" borderId="5" xfId="0" applyNumberFormat="1" applyFont="1" applyFill="1" applyBorder="1" applyAlignment="1">
      <alignment horizontal="center"/>
    </xf>
    <xf numFmtId="0" fontId="14" fillId="8" borderId="7" xfId="0" applyNumberFormat="1" applyFont="1" applyFill="1" applyBorder="1" applyAlignment="1">
      <alignment horizontal="center"/>
    </xf>
    <xf numFmtId="0" fontId="14" fillId="8" borderId="0" xfId="0" applyNumberFormat="1" applyFont="1" applyFill="1" applyBorder="1" applyAlignment="1">
      <alignment horizontal="center"/>
    </xf>
    <xf numFmtId="176" fontId="2" fillId="4" borderId="18" xfId="0" applyNumberFormat="1" applyFont="1" applyFill="1" applyBorder="1" applyAlignment="1">
      <alignment horizontal="center"/>
    </xf>
    <xf numFmtId="176" fontId="3" fillId="4" borderId="19" xfId="0" applyNumberFormat="1" applyFont="1" applyFill="1" applyBorder="1" applyAlignment="1">
      <alignment horizontal="center"/>
    </xf>
  </cellXfs>
  <cellStyles count="11">
    <cellStyle name="Normal" xfId="0"/>
    <cellStyle name="Normal_form70" xfId="15"/>
    <cellStyle name="一般_Sheet1" xfId="16"/>
    <cellStyle name="Comma" xfId="17"/>
    <cellStyle name="Comma [0]" xfId="18"/>
    <cellStyle name="Followed Hyperlink" xfId="19"/>
    <cellStyle name="Percent" xfId="20"/>
    <cellStyle name="常规_Sheet1_1" xfId="21"/>
    <cellStyle name="Currency" xfId="22"/>
    <cellStyle name="Currency [0]" xfId="23"/>
    <cellStyle name="Hyperlink" xfId="24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y%20-NCTUM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大管研"/>
      <sheetName val="66"/>
      <sheetName val="all"/>
      <sheetName val="Sheet2"/>
      <sheetName val="Email"/>
      <sheetName val="List"/>
    </sheetNames>
    <sheetDataSet>
      <sheetData sheetId="0">
        <row r="6">
          <cell r="K6" t="str">
            <v>Y</v>
          </cell>
        </row>
        <row r="10">
          <cell r="K10" t="str">
            <v>D</v>
          </cell>
        </row>
        <row r="14">
          <cell r="K14" t="str">
            <v>Y</v>
          </cell>
        </row>
        <row r="15">
          <cell r="K15" t="str">
            <v>Y</v>
          </cell>
        </row>
        <row r="18">
          <cell r="K18" t="str">
            <v>Y</v>
          </cell>
        </row>
        <row r="19">
          <cell r="K19" t="str">
            <v/>
          </cell>
        </row>
        <row r="20">
          <cell r="K20" t="str">
            <v>Y</v>
          </cell>
        </row>
        <row r="21">
          <cell r="K21" t="str">
            <v>Y</v>
          </cell>
        </row>
        <row r="22">
          <cell r="K22" t="str">
            <v>Y</v>
          </cell>
        </row>
        <row r="23">
          <cell r="K23" t="str">
            <v>Y</v>
          </cell>
        </row>
        <row r="24">
          <cell r="K24" t="str">
            <v>D</v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3">
          <cell r="K33" t="str">
            <v>Y</v>
          </cell>
        </row>
        <row r="37">
          <cell r="K37" t="str">
            <v>Y</v>
          </cell>
        </row>
        <row r="38">
          <cell r="K38" t="str">
            <v>Y</v>
          </cell>
        </row>
        <row r="39">
          <cell r="K39" t="str">
            <v>Y</v>
          </cell>
        </row>
        <row r="40">
          <cell r="K40" t="str">
            <v>Y</v>
          </cell>
        </row>
        <row r="41">
          <cell r="K41" t="str">
            <v>Y</v>
          </cell>
        </row>
        <row r="42">
          <cell r="K42" t="str">
            <v>Y</v>
          </cell>
        </row>
        <row r="43">
          <cell r="K43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50">
          <cell r="K50" t="str">
            <v>Y</v>
          </cell>
        </row>
        <row r="51">
          <cell r="K51" t="str">
            <v>Y</v>
          </cell>
        </row>
        <row r="53">
          <cell r="K53" t="str">
            <v>Y</v>
          </cell>
        </row>
        <row r="56">
          <cell r="K56" t="str">
            <v>Y</v>
          </cell>
        </row>
        <row r="57">
          <cell r="K57" t="str">
            <v>Y</v>
          </cell>
        </row>
        <row r="60">
          <cell r="K60" t="str">
            <v>Y</v>
          </cell>
        </row>
        <row r="61">
          <cell r="K61" t="str">
            <v>Y</v>
          </cell>
        </row>
        <row r="62">
          <cell r="K62" t="str">
            <v>Y</v>
          </cell>
        </row>
        <row r="65">
          <cell r="K65" t="str">
            <v>Y</v>
          </cell>
        </row>
        <row r="66">
          <cell r="K66" t="str">
            <v>Y</v>
          </cell>
        </row>
        <row r="68">
          <cell r="K68" t="str">
            <v>Y</v>
          </cell>
        </row>
        <row r="70">
          <cell r="K70" t="str">
            <v>Y</v>
          </cell>
        </row>
        <row r="72">
          <cell r="K72" t="str">
            <v>Y</v>
          </cell>
        </row>
        <row r="73">
          <cell r="K73" t="str">
            <v>Y</v>
          </cell>
        </row>
        <row r="74">
          <cell r="K74" t="str">
            <v>Y</v>
          </cell>
        </row>
        <row r="76">
          <cell r="K76" t="str">
            <v>Y</v>
          </cell>
        </row>
        <row r="77">
          <cell r="K77" t="str">
            <v>Y</v>
          </cell>
        </row>
        <row r="78">
          <cell r="K78" t="str">
            <v>Y</v>
          </cell>
        </row>
        <row r="83">
          <cell r="K83" t="str">
            <v>Y</v>
          </cell>
        </row>
        <row r="84">
          <cell r="K84" t="str">
            <v>Y</v>
          </cell>
        </row>
        <row r="85">
          <cell r="K85" t="str">
            <v>Y</v>
          </cell>
        </row>
        <row r="86">
          <cell r="K86" t="str">
            <v>Y</v>
          </cell>
        </row>
        <row r="88">
          <cell r="K88" t="str">
            <v>Y</v>
          </cell>
        </row>
        <row r="89">
          <cell r="K89" t="str">
            <v>Y</v>
          </cell>
        </row>
        <row r="90">
          <cell r="K90" t="str">
            <v/>
          </cell>
        </row>
        <row r="91">
          <cell r="K91" t="str">
            <v>Y</v>
          </cell>
        </row>
        <row r="92">
          <cell r="K92" t="str">
            <v>Y</v>
          </cell>
        </row>
        <row r="93">
          <cell r="K93" t="str">
            <v/>
          </cell>
        </row>
        <row r="94">
          <cell r="K94" t="str">
            <v>Y</v>
          </cell>
        </row>
        <row r="95">
          <cell r="K95" t="str">
            <v>Y</v>
          </cell>
        </row>
        <row r="96">
          <cell r="K96" t="str">
            <v>Y</v>
          </cell>
        </row>
        <row r="97">
          <cell r="K97" t="str">
            <v>Y</v>
          </cell>
        </row>
        <row r="100">
          <cell r="K100" t="str">
            <v>Y</v>
          </cell>
        </row>
        <row r="101">
          <cell r="K101" t="str">
            <v>Y</v>
          </cell>
        </row>
        <row r="102">
          <cell r="K102" t="str">
            <v>Y</v>
          </cell>
        </row>
        <row r="103">
          <cell r="K103" t="str">
            <v>Y</v>
          </cell>
        </row>
        <row r="104">
          <cell r="K104" t="str">
            <v>Y</v>
          </cell>
        </row>
        <row r="105">
          <cell r="K105" t="str">
            <v>Y</v>
          </cell>
        </row>
        <row r="108">
          <cell r="K108" t="str">
            <v>Y</v>
          </cell>
        </row>
        <row r="113">
          <cell r="K113" t="str">
            <v>Y</v>
          </cell>
        </row>
        <row r="114">
          <cell r="K114" t="str">
            <v>Y</v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>Y</v>
          </cell>
        </row>
        <row r="118">
          <cell r="K118" t="str">
            <v>Y</v>
          </cell>
        </row>
        <row r="119">
          <cell r="K119" t="str">
            <v>Y</v>
          </cell>
        </row>
        <row r="120">
          <cell r="K120" t="str">
            <v>Y</v>
          </cell>
        </row>
        <row r="121">
          <cell r="K121" t="str">
            <v>Y</v>
          </cell>
        </row>
        <row r="122">
          <cell r="K122" t="str">
            <v>Y</v>
          </cell>
        </row>
        <row r="126">
          <cell r="K126" t="str">
            <v>Y</v>
          </cell>
        </row>
        <row r="127">
          <cell r="K127" t="str">
            <v>Y</v>
          </cell>
        </row>
        <row r="130">
          <cell r="K130" t="str">
            <v>Y</v>
          </cell>
        </row>
        <row r="131">
          <cell r="K131" t="str">
            <v>Y</v>
          </cell>
        </row>
        <row r="132">
          <cell r="K132" t="str">
            <v>Y</v>
          </cell>
        </row>
        <row r="133">
          <cell r="K133" t="str">
            <v>Y</v>
          </cell>
        </row>
        <row r="134">
          <cell r="K134" t="str">
            <v>Y</v>
          </cell>
        </row>
        <row r="136">
          <cell r="K136" t="str">
            <v>Y</v>
          </cell>
        </row>
        <row r="143">
          <cell r="K143" t="str">
            <v>Y</v>
          </cell>
        </row>
        <row r="145">
          <cell r="K145" t="str">
            <v>D</v>
          </cell>
        </row>
        <row r="150">
          <cell r="K150" t="str">
            <v>D</v>
          </cell>
        </row>
        <row r="153">
          <cell r="K153" t="str">
            <v/>
          </cell>
        </row>
        <row r="154">
          <cell r="K154" t="str">
            <v>Y</v>
          </cell>
        </row>
        <row r="155">
          <cell r="K155" t="str">
            <v>Y</v>
          </cell>
        </row>
        <row r="156">
          <cell r="K156" t="str">
            <v>Y</v>
          </cell>
        </row>
        <row r="157">
          <cell r="K157" t="str">
            <v>Y</v>
          </cell>
        </row>
        <row r="158">
          <cell r="K158" t="str">
            <v>Y</v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>Y</v>
          </cell>
        </row>
        <row r="162">
          <cell r="K162" t="str">
            <v>Y</v>
          </cell>
        </row>
        <row r="163">
          <cell r="K163" t="str">
            <v>Y</v>
          </cell>
        </row>
        <row r="164">
          <cell r="K164" t="str">
            <v>Y</v>
          </cell>
        </row>
        <row r="165">
          <cell r="K165" t="str">
            <v>Y</v>
          </cell>
        </row>
        <row r="166">
          <cell r="K166" t="str">
            <v>Y</v>
          </cell>
        </row>
        <row r="168">
          <cell r="K168" t="str">
            <v>Y</v>
          </cell>
        </row>
        <row r="170">
          <cell r="K170" t="str">
            <v>Y</v>
          </cell>
        </row>
        <row r="172">
          <cell r="K172" t="str">
            <v>Y</v>
          </cell>
        </row>
        <row r="173">
          <cell r="K173" t="str">
            <v>Y</v>
          </cell>
        </row>
        <row r="177">
          <cell r="K177" t="str">
            <v>Y</v>
          </cell>
        </row>
        <row r="178">
          <cell r="K178" t="str">
            <v>D</v>
          </cell>
        </row>
        <row r="179">
          <cell r="K179" t="str">
            <v>Y</v>
          </cell>
        </row>
        <row r="182">
          <cell r="K182" t="str">
            <v>Y</v>
          </cell>
        </row>
        <row r="194">
          <cell r="K194" t="str">
            <v>Y</v>
          </cell>
        </row>
        <row r="196">
          <cell r="K196" t="str">
            <v>Y</v>
          </cell>
        </row>
        <row r="200">
          <cell r="K200" t="str">
            <v>Y</v>
          </cell>
        </row>
        <row r="201">
          <cell r="K201" t="str">
            <v>Y</v>
          </cell>
        </row>
        <row r="202">
          <cell r="K202" t="str">
            <v>Y</v>
          </cell>
        </row>
        <row r="204">
          <cell r="K204" t="str">
            <v>Y</v>
          </cell>
        </row>
        <row r="210">
          <cell r="K210" t="str">
            <v>Y</v>
          </cell>
        </row>
        <row r="214">
          <cell r="K214" t="str">
            <v>Y</v>
          </cell>
        </row>
        <row r="218">
          <cell r="K218" t="str">
            <v>Y</v>
          </cell>
        </row>
        <row r="221">
          <cell r="K221" t="str">
            <v>Y</v>
          </cell>
        </row>
        <row r="223">
          <cell r="K223" t="str">
            <v>Y</v>
          </cell>
        </row>
        <row r="224">
          <cell r="K224" t="str">
            <v>Y</v>
          </cell>
        </row>
        <row r="225">
          <cell r="K225" t="str">
            <v>Y</v>
          </cell>
        </row>
        <row r="226">
          <cell r="K226" t="str">
            <v>Y</v>
          </cell>
        </row>
        <row r="227">
          <cell r="K227" t="str">
            <v>Y</v>
          </cell>
        </row>
        <row r="228">
          <cell r="K228" t="str">
            <v>Y</v>
          </cell>
        </row>
        <row r="230">
          <cell r="K230" t="str">
            <v>Y</v>
          </cell>
        </row>
        <row r="231">
          <cell r="K231" t="str">
            <v>Y</v>
          </cell>
        </row>
        <row r="232">
          <cell r="K232" t="str">
            <v>Y</v>
          </cell>
        </row>
        <row r="233">
          <cell r="K233" t="str">
            <v>Y</v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>Y</v>
          </cell>
        </row>
        <row r="237">
          <cell r="K237" t="str">
            <v>Y</v>
          </cell>
        </row>
        <row r="238">
          <cell r="K238" t="str">
            <v>Y</v>
          </cell>
        </row>
        <row r="239">
          <cell r="K239" t="str">
            <v>Y</v>
          </cell>
        </row>
        <row r="240">
          <cell r="K240" t="str">
            <v>Y</v>
          </cell>
        </row>
        <row r="241">
          <cell r="K241" t="str">
            <v>Y</v>
          </cell>
        </row>
        <row r="242">
          <cell r="K242" t="str">
            <v>Y</v>
          </cell>
        </row>
        <row r="243">
          <cell r="K243" t="str">
            <v>Y</v>
          </cell>
        </row>
        <row r="244">
          <cell r="K244" t="str">
            <v>Y</v>
          </cell>
        </row>
        <row r="245">
          <cell r="K245" t="str">
            <v>Y</v>
          </cell>
        </row>
        <row r="246">
          <cell r="K246" t="str">
            <v>Y</v>
          </cell>
        </row>
        <row r="247">
          <cell r="K247" t="str">
            <v>Y</v>
          </cell>
        </row>
        <row r="248">
          <cell r="K248" t="str">
            <v>Y</v>
          </cell>
        </row>
        <row r="251">
          <cell r="K251" t="str">
            <v>Y</v>
          </cell>
        </row>
        <row r="255">
          <cell r="K255" t="str">
            <v>Y</v>
          </cell>
        </row>
        <row r="256">
          <cell r="K256" t="str">
            <v>Y</v>
          </cell>
        </row>
        <row r="257">
          <cell r="K257" t="str">
            <v>Y</v>
          </cell>
        </row>
        <row r="259">
          <cell r="K259" t="str">
            <v>Y</v>
          </cell>
        </row>
        <row r="265">
          <cell r="K265" t="str">
            <v>Y</v>
          </cell>
        </row>
        <row r="266">
          <cell r="K266" t="str">
            <v>Y</v>
          </cell>
        </row>
        <row r="269">
          <cell r="K269" t="str">
            <v>Y</v>
          </cell>
        </row>
        <row r="270">
          <cell r="K270" t="str">
            <v>Y</v>
          </cell>
        </row>
        <row r="273">
          <cell r="K273" t="str">
            <v>Y</v>
          </cell>
        </row>
        <row r="276">
          <cell r="K276" t="str">
            <v>Y</v>
          </cell>
        </row>
        <row r="277">
          <cell r="K277" t="str">
            <v>Y</v>
          </cell>
        </row>
        <row r="283">
          <cell r="K283" t="str">
            <v>D</v>
          </cell>
        </row>
        <row r="284">
          <cell r="K284" t="str">
            <v>Y</v>
          </cell>
        </row>
        <row r="285">
          <cell r="K285" t="str">
            <v>Y</v>
          </cell>
        </row>
        <row r="286">
          <cell r="K286" t="str">
            <v>D</v>
          </cell>
        </row>
        <row r="287">
          <cell r="K287" t="str">
            <v>Y</v>
          </cell>
        </row>
        <row r="289">
          <cell r="K289" t="str">
            <v>Y</v>
          </cell>
        </row>
        <row r="290">
          <cell r="K290" t="str">
            <v>Y</v>
          </cell>
        </row>
        <row r="291">
          <cell r="K291" t="str">
            <v>Y</v>
          </cell>
        </row>
        <row r="298">
          <cell r="K298" t="str">
            <v>Y</v>
          </cell>
        </row>
        <row r="299">
          <cell r="K299" t="str">
            <v>Y</v>
          </cell>
        </row>
        <row r="300">
          <cell r="K300" t="str">
            <v>Y</v>
          </cell>
        </row>
        <row r="302">
          <cell r="K302" t="str">
            <v>Y</v>
          </cell>
        </row>
        <row r="303">
          <cell r="K303" t="str">
            <v>Y</v>
          </cell>
        </row>
        <row r="305">
          <cell r="K305" t="str">
            <v>Y</v>
          </cell>
        </row>
        <row r="307">
          <cell r="K307" t="str">
            <v>Y</v>
          </cell>
        </row>
        <row r="308">
          <cell r="K308" t="str">
            <v>Y</v>
          </cell>
        </row>
        <row r="309">
          <cell r="K309" t="str">
            <v>Y</v>
          </cell>
        </row>
        <row r="319">
          <cell r="K319" t="str">
            <v>D</v>
          </cell>
        </row>
        <row r="323">
          <cell r="K323" t="str">
            <v>Y</v>
          </cell>
        </row>
        <row r="324">
          <cell r="K324" t="str">
            <v>Y</v>
          </cell>
        </row>
        <row r="326">
          <cell r="K326" t="str">
            <v>Y</v>
          </cell>
        </row>
        <row r="330">
          <cell r="K330" t="str">
            <v>Y</v>
          </cell>
        </row>
        <row r="331">
          <cell r="K331" t="str">
            <v>Y</v>
          </cell>
        </row>
        <row r="332">
          <cell r="K332" t="str">
            <v>Y</v>
          </cell>
        </row>
        <row r="333">
          <cell r="K333" t="str">
            <v>Y</v>
          </cell>
        </row>
        <row r="334">
          <cell r="K334" t="str">
            <v>Y</v>
          </cell>
        </row>
        <row r="335">
          <cell r="K335" t="str">
            <v>Y</v>
          </cell>
        </row>
        <row r="337">
          <cell r="K337" t="str">
            <v>Y</v>
          </cell>
        </row>
        <row r="339">
          <cell r="K339" t="str">
            <v>Y</v>
          </cell>
        </row>
        <row r="340">
          <cell r="K340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3">
          <cell r="K343" t="str">
            <v>Y</v>
          </cell>
        </row>
        <row r="344">
          <cell r="K344" t="str">
            <v>Y</v>
          </cell>
        </row>
        <row r="346">
          <cell r="K346" t="str">
            <v>Y</v>
          </cell>
        </row>
        <row r="347">
          <cell r="K347" t="str">
            <v>Y</v>
          </cell>
        </row>
        <row r="348">
          <cell r="K348" t="str">
            <v>Y</v>
          </cell>
        </row>
        <row r="350">
          <cell r="K350" t="str">
            <v>Y</v>
          </cell>
        </row>
        <row r="351">
          <cell r="K351" t="str">
            <v>Y</v>
          </cell>
        </row>
        <row r="352">
          <cell r="K352" t="str">
            <v>Y</v>
          </cell>
        </row>
        <row r="353">
          <cell r="K353" t="str">
            <v>Y</v>
          </cell>
        </row>
        <row r="362">
          <cell r="K362" t="str">
            <v/>
          </cell>
        </row>
        <row r="364">
          <cell r="K364" t="str">
            <v>Y</v>
          </cell>
        </row>
        <row r="365">
          <cell r="K365" t="str">
            <v>Y</v>
          </cell>
        </row>
        <row r="367">
          <cell r="K367" t="str">
            <v>Y</v>
          </cell>
        </row>
        <row r="368">
          <cell r="K368" t="str">
            <v/>
          </cell>
        </row>
        <row r="370">
          <cell r="K370" t="str">
            <v>Y</v>
          </cell>
        </row>
        <row r="371">
          <cell r="K371" t="str">
            <v>Y</v>
          </cell>
        </row>
        <row r="372">
          <cell r="K372" t="str">
            <v>Y</v>
          </cell>
        </row>
        <row r="373">
          <cell r="K373" t="str">
            <v>Y</v>
          </cell>
        </row>
        <row r="374">
          <cell r="K374" t="str">
            <v>Y</v>
          </cell>
        </row>
        <row r="375">
          <cell r="K375" t="str">
            <v>Y</v>
          </cell>
        </row>
        <row r="377">
          <cell r="K377" t="str">
            <v>Y</v>
          </cell>
        </row>
        <row r="378">
          <cell r="AO378" t="str">
            <v/>
          </cell>
        </row>
        <row r="379">
          <cell r="K379" t="str">
            <v>Y</v>
          </cell>
        </row>
        <row r="380">
          <cell r="K380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90">
          <cell r="K390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4">
          <cell r="K394" t="str">
            <v>Y</v>
          </cell>
        </row>
        <row r="401">
          <cell r="K401" t="str">
            <v>Y</v>
          </cell>
        </row>
        <row r="402">
          <cell r="K402" t="str">
            <v>Y</v>
          </cell>
        </row>
        <row r="410">
          <cell r="K410" t="str">
            <v>Y</v>
          </cell>
        </row>
        <row r="416">
          <cell r="K416" t="str">
            <v>Y</v>
          </cell>
        </row>
        <row r="417">
          <cell r="K417" t="str">
            <v>Y</v>
          </cell>
        </row>
        <row r="421">
          <cell r="K421" t="str">
            <v>Y</v>
          </cell>
        </row>
        <row r="423">
          <cell r="K423" t="str">
            <v>Y</v>
          </cell>
        </row>
        <row r="430">
          <cell r="K430" t="str">
            <v>D</v>
          </cell>
        </row>
        <row r="432">
          <cell r="K432" t="str">
            <v>Y</v>
          </cell>
        </row>
        <row r="433">
          <cell r="K433" t="str">
            <v>Y</v>
          </cell>
        </row>
        <row r="435">
          <cell r="K435" t="str">
            <v>Y</v>
          </cell>
        </row>
        <row r="439">
          <cell r="K439" t="str">
            <v>Y</v>
          </cell>
        </row>
        <row r="441">
          <cell r="K441" t="str">
            <v>Y</v>
          </cell>
        </row>
        <row r="442">
          <cell r="K442" t="str">
            <v>Y</v>
          </cell>
        </row>
        <row r="443">
          <cell r="K443" t="str">
            <v>Y</v>
          </cell>
        </row>
        <row r="444">
          <cell r="K444" t="str">
            <v>Y</v>
          </cell>
        </row>
        <row r="448">
          <cell r="K448" t="str">
            <v>Y</v>
          </cell>
        </row>
        <row r="449">
          <cell r="K449" t="str">
            <v>Y</v>
          </cell>
        </row>
        <row r="450">
          <cell r="K450" t="str">
            <v>Y</v>
          </cell>
        </row>
        <row r="452">
          <cell r="K452" t="str">
            <v>Y</v>
          </cell>
        </row>
        <row r="453">
          <cell r="K453" t="str">
            <v>Y</v>
          </cell>
        </row>
        <row r="454">
          <cell r="K454" t="str">
            <v>D</v>
          </cell>
        </row>
        <row r="455">
          <cell r="K455" t="str">
            <v>Y</v>
          </cell>
        </row>
        <row r="456">
          <cell r="K456" t="str">
            <v>Y</v>
          </cell>
        </row>
        <row r="457">
          <cell r="K457" t="str">
            <v>Y</v>
          </cell>
        </row>
        <row r="458">
          <cell r="K458" t="str">
            <v>Y</v>
          </cell>
        </row>
        <row r="459">
          <cell r="K459" t="str">
            <v>Y</v>
          </cell>
        </row>
        <row r="461">
          <cell r="K461" t="str">
            <v>Y</v>
          </cell>
        </row>
        <row r="462">
          <cell r="K462" t="str">
            <v>Y</v>
          </cell>
        </row>
        <row r="463">
          <cell r="K463" t="str">
            <v>Y</v>
          </cell>
        </row>
        <row r="465">
          <cell r="K465" t="str">
            <v>Y</v>
          </cell>
        </row>
        <row r="466">
          <cell r="K466" t="str">
            <v>Y</v>
          </cell>
        </row>
        <row r="467">
          <cell r="K467" t="str">
            <v>Y</v>
          </cell>
        </row>
        <row r="468">
          <cell r="K468" t="str">
            <v>Y</v>
          </cell>
        </row>
        <row r="469">
          <cell r="K469" t="str">
            <v>Y</v>
          </cell>
        </row>
        <row r="471">
          <cell r="K471" t="str">
            <v>Y</v>
          </cell>
        </row>
        <row r="473">
          <cell r="K473" t="str">
            <v>D</v>
          </cell>
        </row>
        <row r="474">
          <cell r="K474" t="str">
            <v>Y</v>
          </cell>
        </row>
        <row r="475">
          <cell r="K475" t="str">
            <v>Y</v>
          </cell>
        </row>
        <row r="479">
          <cell r="K479" t="str">
            <v>Y</v>
          </cell>
        </row>
        <row r="484">
          <cell r="K484" t="str">
            <v>Y</v>
          </cell>
        </row>
        <row r="485">
          <cell r="K48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8"/>
  <sheetViews>
    <sheetView zoomScale="75" zoomScaleNormal="75" workbookViewId="0" topLeftCell="A1">
      <selection activeCell="N7" sqref="N7"/>
    </sheetView>
  </sheetViews>
  <sheetFormatPr defaultColWidth="9.00390625" defaultRowHeight="16.5"/>
  <cols>
    <col min="1" max="2" width="8.875" style="77" customWidth="1"/>
    <col min="3" max="3" width="8.875" style="65" customWidth="1"/>
    <col min="4" max="4" width="22.625" style="65" customWidth="1"/>
    <col min="5" max="16384" width="8.875" style="65" customWidth="1"/>
  </cols>
  <sheetData>
    <row r="1" spans="1:4" ht="15.75">
      <c r="A1" s="78" t="s">
        <v>458</v>
      </c>
      <c r="B1" s="71" t="s">
        <v>399</v>
      </c>
      <c r="C1" s="68"/>
      <c r="D1" s="69"/>
    </row>
    <row r="2" spans="1:4" ht="15.75">
      <c r="A2" s="79">
        <v>63203</v>
      </c>
      <c r="B2" s="72" t="s">
        <v>71</v>
      </c>
      <c r="C2" s="66" t="s">
        <v>0</v>
      </c>
      <c r="D2" s="67"/>
    </row>
    <row r="3" spans="1:4" ht="15">
      <c r="A3" s="80">
        <v>68220</v>
      </c>
      <c r="B3" s="73" t="s">
        <v>172</v>
      </c>
      <c r="C3" s="67"/>
      <c r="D3" s="67"/>
    </row>
    <row r="4" spans="1:4" ht="15">
      <c r="A4" s="80">
        <v>65234</v>
      </c>
      <c r="B4" s="73" t="s">
        <v>357</v>
      </c>
      <c r="C4" s="67"/>
      <c r="D4" s="67"/>
    </row>
    <row r="5" spans="1:4" ht="15.75">
      <c r="A5" s="79">
        <v>59217</v>
      </c>
      <c r="B5" s="72" t="s">
        <v>47</v>
      </c>
      <c r="C5" s="66" t="s">
        <v>0</v>
      </c>
      <c r="D5" s="67"/>
    </row>
    <row r="6" spans="1:4" ht="15">
      <c r="A6" s="80">
        <v>698139</v>
      </c>
      <c r="B6" s="73" t="s">
        <v>450</v>
      </c>
      <c r="C6" s="67"/>
      <c r="D6" s="67"/>
    </row>
    <row r="7" spans="1:4" ht="15">
      <c r="A7" s="80">
        <v>68249</v>
      </c>
      <c r="B7" s="73" t="s">
        <v>194</v>
      </c>
      <c r="C7" s="67"/>
      <c r="D7" s="67"/>
    </row>
    <row r="8" spans="1:4" ht="15">
      <c r="A8" s="80">
        <v>1095</v>
      </c>
      <c r="B8" s="73" t="s">
        <v>35</v>
      </c>
      <c r="C8" s="67"/>
      <c r="D8" s="67"/>
    </row>
    <row r="9" spans="1:4" ht="15.75">
      <c r="A9" s="79">
        <v>63215</v>
      </c>
      <c r="B9" s="72" t="s">
        <v>298</v>
      </c>
      <c r="C9" s="66" t="s">
        <v>0</v>
      </c>
      <c r="D9" s="67"/>
    </row>
    <row r="10" spans="1:4" ht="15.75">
      <c r="A10" s="79">
        <v>59208</v>
      </c>
      <c r="B10" s="72" t="s">
        <v>42</v>
      </c>
      <c r="C10" s="66" t="s">
        <v>0</v>
      </c>
      <c r="D10" s="67"/>
    </row>
    <row r="11" spans="1:4" ht="15.75">
      <c r="A11" s="79">
        <v>62219</v>
      </c>
      <c r="B11" s="72" t="s">
        <v>68</v>
      </c>
      <c r="C11" s="66" t="s">
        <v>0</v>
      </c>
      <c r="D11" s="67"/>
    </row>
    <row r="12" spans="1:4" ht="15">
      <c r="A12" s="80">
        <v>65202</v>
      </c>
      <c r="B12" s="73" t="s">
        <v>228</v>
      </c>
      <c r="C12" s="67"/>
      <c r="D12" s="67"/>
    </row>
    <row r="13" spans="1:4" ht="15">
      <c r="A13" s="80">
        <v>67221</v>
      </c>
      <c r="B13" s="73" t="s">
        <v>145</v>
      </c>
      <c r="C13" s="67"/>
      <c r="D13" s="67"/>
    </row>
    <row r="14" spans="1:4" ht="15.75">
      <c r="A14" s="79">
        <v>63225</v>
      </c>
      <c r="B14" s="72" t="s">
        <v>341</v>
      </c>
      <c r="C14" s="66" t="s">
        <v>0</v>
      </c>
      <c r="D14" s="67"/>
    </row>
    <row r="15" spans="1:4" ht="15">
      <c r="A15" s="80">
        <v>1073</v>
      </c>
      <c r="B15" s="73" t="s">
        <v>274</v>
      </c>
      <c r="C15" s="67"/>
      <c r="D15" s="67"/>
    </row>
    <row r="16" spans="1:4" ht="15.75">
      <c r="A16" s="79">
        <v>59212</v>
      </c>
      <c r="B16" s="72" t="s">
        <v>276</v>
      </c>
      <c r="C16" s="66" t="s">
        <v>0</v>
      </c>
      <c r="D16" s="67"/>
    </row>
    <row r="17" spans="1:4" ht="15">
      <c r="A17" s="80">
        <v>65260</v>
      </c>
      <c r="B17" s="73" t="s">
        <v>137</v>
      </c>
      <c r="C17" s="67"/>
      <c r="D17" s="67"/>
    </row>
    <row r="18" spans="1:4" ht="15.75">
      <c r="A18" s="79">
        <v>59207</v>
      </c>
      <c r="B18" s="72" t="s">
        <v>41</v>
      </c>
      <c r="C18" s="66" t="s">
        <v>0</v>
      </c>
      <c r="D18" s="67"/>
    </row>
    <row r="19" spans="1:4" ht="15">
      <c r="A19" s="80">
        <v>68204</v>
      </c>
      <c r="B19" s="73" t="s">
        <v>160</v>
      </c>
      <c r="C19" s="67"/>
      <c r="D19" s="67"/>
    </row>
    <row r="20" spans="1:4" ht="15.75">
      <c r="A20" s="79">
        <v>63217</v>
      </c>
      <c r="B20" s="72" t="s">
        <v>81</v>
      </c>
      <c r="C20" s="66"/>
      <c r="D20" s="67"/>
    </row>
    <row r="21" spans="1:4" ht="15.75">
      <c r="A21" s="79">
        <v>63210</v>
      </c>
      <c r="B21" s="72" t="s">
        <v>76</v>
      </c>
      <c r="C21" s="66" t="s">
        <v>0</v>
      </c>
      <c r="D21" s="67"/>
    </row>
    <row r="22" spans="1:4" ht="15">
      <c r="A22" s="80">
        <v>698118</v>
      </c>
      <c r="B22" s="73" t="s">
        <v>433</v>
      </c>
      <c r="C22" s="67"/>
      <c r="D22" s="67"/>
    </row>
    <row r="23" spans="1:4" ht="15.75">
      <c r="A23" s="79">
        <v>62218</v>
      </c>
      <c r="B23" s="72" t="s">
        <v>67</v>
      </c>
      <c r="C23" s="66" t="s">
        <v>0</v>
      </c>
      <c r="D23" s="67"/>
    </row>
    <row r="24" spans="1:4" ht="15">
      <c r="A24" s="80">
        <v>65214</v>
      </c>
      <c r="B24" s="73" t="s">
        <v>291</v>
      </c>
      <c r="C24" s="67"/>
      <c r="D24" s="67"/>
    </row>
    <row r="25" spans="1:4" ht="15.75">
      <c r="A25" s="79">
        <v>63262</v>
      </c>
      <c r="B25" s="72" t="s">
        <v>104</v>
      </c>
      <c r="C25" s="66"/>
      <c r="D25" s="67"/>
    </row>
    <row r="26" spans="1:4" ht="15">
      <c r="A26" s="80">
        <v>68222</v>
      </c>
      <c r="B26" s="73" t="s">
        <v>174</v>
      </c>
      <c r="C26" s="67"/>
      <c r="D26" s="67"/>
    </row>
    <row r="27" spans="1:4" ht="15.75">
      <c r="A27" s="79">
        <v>59210</v>
      </c>
      <c r="B27" s="72" t="s">
        <v>44</v>
      </c>
      <c r="C27" s="66" t="s">
        <v>0</v>
      </c>
      <c r="D27" s="67"/>
    </row>
    <row r="28" spans="1:4" ht="15.75">
      <c r="A28" s="79">
        <v>61216</v>
      </c>
      <c r="B28" s="72" t="s">
        <v>60</v>
      </c>
      <c r="C28" s="66" t="s">
        <v>0</v>
      </c>
      <c r="D28" s="67"/>
    </row>
    <row r="29" spans="1:4" ht="15">
      <c r="A29" s="80">
        <v>68247</v>
      </c>
      <c r="B29" s="73" t="s">
        <v>424</v>
      </c>
      <c r="C29" s="67"/>
      <c r="D29" s="67"/>
    </row>
    <row r="30" spans="1:4" ht="15">
      <c r="A30" s="80">
        <v>698138</v>
      </c>
      <c r="B30" s="73" t="s">
        <v>364</v>
      </c>
      <c r="C30" s="67"/>
      <c r="D30" s="67"/>
    </row>
    <row r="31" spans="1:4" ht="15.75">
      <c r="A31" s="79">
        <v>64201</v>
      </c>
      <c r="B31" s="72" t="s">
        <v>106</v>
      </c>
      <c r="C31" s="66" t="s">
        <v>0</v>
      </c>
      <c r="D31" s="67"/>
    </row>
    <row r="32" spans="1:4" ht="15">
      <c r="A32" s="80">
        <v>67215</v>
      </c>
      <c r="B32" s="73" t="s">
        <v>301</v>
      </c>
      <c r="C32" s="67"/>
      <c r="D32" s="67"/>
    </row>
    <row r="33" spans="1:4" ht="15">
      <c r="A33" s="80">
        <v>67245</v>
      </c>
      <c r="B33" s="73" t="s">
        <v>373</v>
      </c>
      <c r="C33" s="67"/>
      <c r="D33" s="67"/>
    </row>
    <row r="34" spans="1:4" ht="15">
      <c r="A34" s="80">
        <v>68232</v>
      </c>
      <c r="B34" s="73" t="s">
        <v>412</v>
      </c>
      <c r="C34" s="67"/>
      <c r="D34" s="67"/>
    </row>
    <row r="35" spans="1:4" ht="15.75">
      <c r="A35" s="79">
        <v>63233</v>
      </c>
      <c r="B35" s="72" t="s">
        <v>356</v>
      </c>
      <c r="C35" s="66" t="s">
        <v>0</v>
      </c>
      <c r="D35" s="67"/>
    </row>
    <row r="36" spans="1:4" ht="15.75">
      <c r="A36" s="79">
        <v>59216</v>
      </c>
      <c r="B36" s="72" t="s">
        <v>400</v>
      </c>
      <c r="C36" s="66" t="s">
        <v>0</v>
      </c>
      <c r="D36" s="67"/>
    </row>
    <row r="37" spans="1:4" ht="15">
      <c r="A37" s="80">
        <v>698137</v>
      </c>
      <c r="B37" s="73" t="s">
        <v>449</v>
      </c>
      <c r="C37" s="67"/>
      <c r="D37" s="67"/>
    </row>
    <row r="38" spans="1:4" ht="15">
      <c r="A38" s="80">
        <v>698131</v>
      </c>
      <c r="B38" s="73" t="s">
        <v>443</v>
      </c>
      <c r="C38" s="67"/>
      <c r="D38" s="67"/>
    </row>
    <row r="39" spans="1:4" ht="15">
      <c r="A39" s="80">
        <v>1087</v>
      </c>
      <c r="B39" s="73" t="s">
        <v>32</v>
      </c>
      <c r="C39" s="67"/>
      <c r="D39" s="67"/>
    </row>
    <row r="40" spans="1:4" ht="15.75">
      <c r="A40" s="79">
        <v>63231</v>
      </c>
      <c r="B40" s="72" t="s">
        <v>355</v>
      </c>
      <c r="C40" s="66" t="s">
        <v>0</v>
      </c>
      <c r="D40" s="67"/>
    </row>
    <row r="41" spans="1:4" ht="15">
      <c r="A41" s="80">
        <v>65244</v>
      </c>
      <c r="B41" s="73" t="s">
        <v>372</v>
      </c>
      <c r="C41" s="67"/>
      <c r="D41" s="67"/>
    </row>
    <row r="42" spans="1:4" ht="15">
      <c r="A42" s="80">
        <v>1079</v>
      </c>
      <c r="B42" s="73" t="s">
        <v>27</v>
      </c>
      <c r="C42" s="67"/>
      <c r="D42" s="67"/>
    </row>
    <row r="43" spans="1:4" ht="15">
      <c r="A43" s="80">
        <v>698121</v>
      </c>
      <c r="B43" s="73" t="s">
        <v>436</v>
      </c>
      <c r="C43" s="67"/>
      <c r="D43" s="67"/>
    </row>
    <row r="44" spans="1:4" ht="15">
      <c r="A44" s="80">
        <v>1080</v>
      </c>
      <c r="B44" s="73" t="s">
        <v>316</v>
      </c>
      <c r="C44" s="67"/>
      <c r="D44" s="67"/>
    </row>
    <row r="45" spans="1:4" ht="15">
      <c r="A45" s="80">
        <v>65240</v>
      </c>
      <c r="B45" s="73" t="s">
        <v>129</v>
      </c>
      <c r="C45" s="67"/>
      <c r="D45" s="67"/>
    </row>
    <row r="46" spans="1:4" ht="15">
      <c r="A46" s="80">
        <v>65250</v>
      </c>
      <c r="B46" s="73" t="s">
        <v>129</v>
      </c>
      <c r="C46" s="67"/>
      <c r="D46" s="67"/>
    </row>
    <row r="47" spans="1:4" ht="15">
      <c r="A47" s="80">
        <v>698113</v>
      </c>
      <c r="B47" s="73" t="s">
        <v>286</v>
      </c>
      <c r="C47" s="67"/>
      <c r="D47" s="67"/>
    </row>
    <row r="48" spans="1:4" ht="15">
      <c r="A48" s="80">
        <v>698132</v>
      </c>
      <c r="B48" s="73" t="s">
        <v>444</v>
      </c>
      <c r="C48" s="67"/>
      <c r="D48" s="67"/>
    </row>
    <row r="49" spans="1:4" ht="15">
      <c r="A49" s="80">
        <v>1092</v>
      </c>
      <c r="B49" s="73" t="s">
        <v>34</v>
      </c>
      <c r="C49" s="67"/>
      <c r="D49" s="67"/>
    </row>
    <row r="50" spans="1:4" ht="15.75">
      <c r="A50" s="79">
        <v>62221</v>
      </c>
      <c r="B50" s="72" t="s">
        <v>69</v>
      </c>
      <c r="C50" s="66"/>
      <c r="D50" s="67"/>
    </row>
    <row r="51" spans="1:4" ht="15.75">
      <c r="A51" s="79">
        <v>61215</v>
      </c>
      <c r="B51" s="72" t="s">
        <v>296</v>
      </c>
      <c r="C51" s="66"/>
      <c r="D51" s="67"/>
    </row>
    <row r="52" spans="1:4" ht="15.75">
      <c r="A52" s="79">
        <v>63218</v>
      </c>
      <c r="B52" s="72" t="s">
        <v>82</v>
      </c>
      <c r="C52" s="66" t="s">
        <v>0</v>
      </c>
      <c r="D52" s="67"/>
    </row>
    <row r="53" spans="1:4" ht="15">
      <c r="A53" s="80">
        <v>68221</v>
      </c>
      <c r="B53" s="73" t="s">
        <v>173</v>
      </c>
      <c r="C53" s="67"/>
      <c r="D53" s="67"/>
    </row>
    <row r="54" spans="1:4" ht="15">
      <c r="A54" s="80">
        <v>68215</v>
      </c>
      <c r="B54" s="73" t="s">
        <v>168</v>
      </c>
      <c r="C54" s="67"/>
      <c r="D54" s="67"/>
    </row>
    <row r="55" spans="1:4" ht="15">
      <c r="A55" s="80">
        <v>65204</v>
      </c>
      <c r="B55" s="73" t="s">
        <v>238</v>
      </c>
      <c r="C55" s="67"/>
      <c r="D55" s="67"/>
    </row>
    <row r="56" spans="1:4" ht="15">
      <c r="A56" s="80">
        <v>65211</v>
      </c>
      <c r="B56" s="73" t="s">
        <v>273</v>
      </c>
      <c r="C56" s="67"/>
      <c r="D56" s="67"/>
    </row>
    <row r="57" spans="1:4" ht="15.75">
      <c r="A57" s="79">
        <v>59209</v>
      </c>
      <c r="B57" s="72" t="s">
        <v>43</v>
      </c>
      <c r="C57" s="66" t="s">
        <v>0</v>
      </c>
      <c r="D57" s="67"/>
    </row>
    <row r="58" spans="1:4" ht="15.75">
      <c r="A58" s="79">
        <v>64245</v>
      </c>
      <c r="B58" s="72" t="s">
        <v>115</v>
      </c>
      <c r="C58" s="66" t="s">
        <v>0</v>
      </c>
      <c r="D58" s="67"/>
    </row>
    <row r="59" spans="1:4" ht="15">
      <c r="A59" s="80">
        <v>698124</v>
      </c>
      <c r="B59" s="73" t="s">
        <v>223</v>
      </c>
      <c r="C59" s="67"/>
      <c r="D59" s="67"/>
    </row>
    <row r="60" spans="1:4" ht="15">
      <c r="A60" s="80">
        <v>67244</v>
      </c>
      <c r="B60" s="73" t="s">
        <v>157</v>
      </c>
      <c r="C60" s="67"/>
      <c r="D60" s="67"/>
    </row>
    <row r="61" spans="1:4" ht="15">
      <c r="A61" s="80">
        <v>1070</v>
      </c>
      <c r="B61" s="73" t="s">
        <v>22</v>
      </c>
      <c r="C61" s="67"/>
      <c r="D61" s="67"/>
    </row>
    <row r="62" spans="1:4" ht="15.75">
      <c r="A62" s="79">
        <v>62209</v>
      </c>
      <c r="B62" s="72" t="s">
        <v>65</v>
      </c>
      <c r="C62" s="66" t="s">
        <v>0</v>
      </c>
      <c r="D62" s="67"/>
    </row>
    <row r="63" spans="1:4" ht="15">
      <c r="A63" s="80">
        <v>67225</v>
      </c>
      <c r="B63" s="73" t="s">
        <v>343</v>
      </c>
      <c r="C63" s="67"/>
      <c r="D63" s="67"/>
    </row>
    <row r="64" spans="1:4" ht="15">
      <c r="A64" s="80">
        <v>1085</v>
      </c>
      <c r="B64" s="73" t="s">
        <v>30</v>
      </c>
      <c r="C64" s="67"/>
      <c r="D64" s="67"/>
    </row>
    <row r="65" spans="1:4" ht="15.75">
      <c r="A65" s="79">
        <v>64264</v>
      </c>
      <c r="B65" s="72" t="s">
        <v>124</v>
      </c>
      <c r="C65" s="66" t="s">
        <v>0</v>
      </c>
      <c r="D65" s="67"/>
    </row>
    <row r="66" spans="1:4" ht="15">
      <c r="A66" s="80">
        <v>68248</v>
      </c>
      <c r="B66" s="73" t="s">
        <v>425</v>
      </c>
      <c r="C66" s="67"/>
      <c r="D66" s="67"/>
    </row>
    <row r="67" spans="1:4" ht="15">
      <c r="A67" s="80">
        <v>68203</v>
      </c>
      <c r="B67" s="73" t="s">
        <v>159</v>
      </c>
      <c r="C67" s="67"/>
      <c r="D67" s="67"/>
    </row>
    <row r="68" spans="1:4" ht="15.75">
      <c r="A68" s="79">
        <v>64208</v>
      </c>
      <c r="B68" s="72" t="s">
        <v>109</v>
      </c>
      <c r="C68" s="66" t="s">
        <v>0</v>
      </c>
      <c r="D68" s="67"/>
    </row>
    <row r="69" spans="1:4" ht="15">
      <c r="A69" s="80">
        <v>68216</v>
      </c>
      <c r="B69" s="73" t="s">
        <v>169</v>
      </c>
      <c r="C69" s="67"/>
      <c r="D69" s="67"/>
    </row>
    <row r="70" spans="1:4" ht="15.75">
      <c r="A70" s="79">
        <v>63224</v>
      </c>
      <c r="B70" s="72" t="s">
        <v>86</v>
      </c>
      <c r="C70" s="66" t="s">
        <v>0</v>
      </c>
      <c r="D70" s="67"/>
    </row>
    <row r="71" spans="1:4" ht="15">
      <c r="A71" s="80">
        <v>65255</v>
      </c>
      <c r="B71" s="73" t="s">
        <v>387</v>
      </c>
      <c r="C71" s="67"/>
      <c r="D71" s="67"/>
    </row>
    <row r="72" spans="1:4" ht="15">
      <c r="A72" s="80">
        <v>1068</v>
      </c>
      <c r="B72" s="73" t="s">
        <v>20</v>
      </c>
      <c r="C72" s="67"/>
      <c r="D72" s="67"/>
    </row>
    <row r="73" spans="1:4" ht="15.75">
      <c r="A73" s="79">
        <v>64234</v>
      </c>
      <c r="B73" s="72" t="s">
        <v>113</v>
      </c>
      <c r="C73" s="66" t="s">
        <v>0</v>
      </c>
      <c r="D73" s="67"/>
    </row>
    <row r="74" spans="1:4" ht="15">
      <c r="A74" s="80">
        <v>68214</v>
      </c>
      <c r="B74" s="73" t="s">
        <v>167</v>
      </c>
      <c r="C74" s="67"/>
      <c r="D74" s="67"/>
    </row>
    <row r="75" spans="1:4" ht="15.75">
      <c r="A75" s="79">
        <v>64244</v>
      </c>
      <c r="B75" s="72" t="s">
        <v>114</v>
      </c>
      <c r="C75" s="66" t="s">
        <v>0</v>
      </c>
      <c r="D75" s="67"/>
    </row>
    <row r="76" spans="1:4" ht="15">
      <c r="A76" s="80">
        <v>68227</v>
      </c>
      <c r="B76" s="73" t="s">
        <v>409</v>
      </c>
      <c r="C76" s="67"/>
      <c r="D76" s="67"/>
    </row>
    <row r="77" spans="1:4" ht="15.75">
      <c r="A77" s="79">
        <v>63234</v>
      </c>
      <c r="B77" s="72" t="s">
        <v>89</v>
      </c>
      <c r="C77" s="66"/>
      <c r="D77" s="67"/>
    </row>
    <row r="78" spans="1:4" ht="15">
      <c r="A78" s="80">
        <v>698120</v>
      </c>
      <c r="B78" s="73" t="s">
        <v>435</v>
      </c>
      <c r="C78" s="67"/>
      <c r="D78" s="67"/>
    </row>
    <row r="79" spans="1:4" ht="15">
      <c r="A79" s="80">
        <v>65235</v>
      </c>
      <c r="B79" s="73" t="s">
        <v>401</v>
      </c>
      <c r="C79" s="67"/>
      <c r="D79" s="67"/>
    </row>
    <row r="80" spans="1:4" ht="15">
      <c r="A80" s="80">
        <v>68202</v>
      </c>
      <c r="B80" s="73" t="s">
        <v>158</v>
      </c>
      <c r="C80" s="67"/>
      <c r="D80" s="67"/>
    </row>
    <row r="81" spans="1:4" ht="15.75">
      <c r="A81" s="79">
        <v>63235</v>
      </c>
      <c r="B81" s="72" t="s">
        <v>90</v>
      </c>
      <c r="C81" s="66" t="s">
        <v>0</v>
      </c>
      <c r="D81" s="67"/>
    </row>
    <row r="82" spans="1:4" ht="15">
      <c r="A82" s="80">
        <v>1097</v>
      </c>
      <c r="B82" s="73" t="s">
        <v>358</v>
      </c>
      <c r="C82" s="67"/>
      <c r="D82" s="67"/>
    </row>
    <row r="83" spans="1:4" ht="15">
      <c r="A83" s="80">
        <v>68246</v>
      </c>
      <c r="B83" s="73" t="s">
        <v>423</v>
      </c>
      <c r="C83" s="67"/>
      <c r="D83" s="67"/>
    </row>
    <row r="84" spans="1:4" ht="15">
      <c r="A84" s="80">
        <v>65220</v>
      </c>
      <c r="B84" s="73" t="s">
        <v>325</v>
      </c>
      <c r="C84" s="67"/>
      <c r="D84" s="67"/>
    </row>
    <row r="85" spans="1:4" ht="15">
      <c r="A85" s="80">
        <v>698103</v>
      </c>
      <c r="B85" s="73" t="s">
        <v>430</v>
      </c>
      <c r="C85" s="67"/>
      <c r="D85" s="67"/>
    </row>
    <row r="86" spans="1:4" ht="15">
      <c r="A86" s="80">
        <v>65203</v>
      </c>
      <c r="B86" s="73" t="s">
        <v>234</v>
      </c>
      <c r="C86" s="67"/>
      <c r="D86" s="67"/>
    </row>
    <row r="87" spans="1:4" ht="15.75">
      <c r="A87" s="79">
        <v>62214</v>
      </c>
      <c r="B87" s="72" t="s">
        <v>289</v>
      </c>
      <c r="C87" s="66" t="s">
        <v>0</v>
      </c>
      <c r="D87" s="67"/>
    </row>
    <row r="88" spans="1:4" ht="15.75">
      <c r="A88" s="79">
        <v>63228</v>
      </c>
      <c r="B88" s="72" t="s">
        <v>87</v>
      </c>
      <c r="C88" s="66" t="s">
        <v>0</v>
      </c>
      <c r="D88" s="67"/>
    </row>
    <row r="89" spans="1:4" ht="15.75">
      <c r="A89" s="79">
        <v>63211</v>
      </c>
      <c r="B89" s="72" t="s">
        <v>77</v>
      </c>
      <c r="C89" s="66" t="s">
        <v>0</v>
      </c>
      <c r="D89" s="67"/>
    </row>
    <row r="90" spans="1:4" ht="15">
      <c r="A90" s="80">
        <v>1083</v>
      </c>
      <c r="B90" s="73" t="s">
        <v>29</v>
      </c>
      <c r="C90" s="67"/>
      <c r="D90" s="67"/>
    </row>
    <row r="91" spans="1:4" ht="15.75">
      <c r="A91" s="79">
        <v>62211</v>
      </c>
      <c r="B91" s="72" t="s">
        <v>271</v>
      </c>
      <c r="C91" s="66" t="s">
        <v>0</v>
      </c>
      <c r="D91" s="67"/>
    </row>
    <row r="92" spans="1:4" ht="15.75">
      <c r="A92" s="79">
        <v>64221</v>
      </c>
      <c r="B92" s="72" t="s">
        <v>329</v>
      </c>
      <c r="C92" s="66"/>
      <c r="D92" s="67"/>
    </row>
    <row r="93" spans="1:4" ht="15.75">
      <c r="A93" s="79">
        <v>59205</v>
      </c>
      <c r="B93" s="72" t="s">
        <v>39</v>
      </c>
      <c r="C93" s="66" t="s">
        <v>0</v>
      </c>
      <c r="D93" s="67"/>
    </row>
    <row r="94" spans="1:4" ht="15">
      <c r="A94" s="80">
        <v>1074</v>
      </c>
      <c r="B94" s="73" t="s">
        <v>25</v>
      </c>
      <c r="C94" s="67"/>
      <c r="D94" s="67"/>
    </row>
    <row r="95" spans="1:4" ht="15">
      <c r="A95" s="80">
        <v>65222</v>
      </c>
      <c r="B95" s="73" t="s">
        <v>403</v>
      </c>
      <c r="C95" s="67"/>
      <c r="D95" s="67"/>
    </row>
    <row r="96" spans="1:4" ht="15.75">
      <c r="A96" s="79">
        <v>60215</v>
      </c>
      <c r="B96" s="72" t="s">
        <v>295</v>
      </c>
      <c r="C96" s="66" t="s">
        <v>0</v>
      </c>
      <c r="D96" s="67"/>
    </row>
    <row r="97" spans="1:4" ht="15.75">
      <c r="A97" s="79">
        <v>63237</v>
      </c>
      <c r="B97" s="72" t="s">
        <v>92</v>
      </c>
      <c r="C97" s="66"/>
      <c r="D97" s="67"/>
    </row>
    <row r="98" spans="1:4" ht="15.75">
      <c r="A98" s="79">
        <v>63229</v>
      </c>
      <c r="B98" s="72" t="s">
        <v>352</v>
      </c>
      <c r="C98" s="66" t="s">
        <v>0</v>
      </c>
      <c r="D98" s="67"/>
    </row>
    <row r="99" spans="1:4" ht="15.75">
      <c r="A99" s="79">
        <v>63240</v>
      </c>
      <c r="B99" s="72" t="s">
        <v>93</v>
      </c>
      <c r="C99" s="66"/>
      <c r="D99" s="67"/>
    </row>
    <row r="100" spans="1:4" ht="15">
      <c r="A100" s="80">
        <v>67230</v>
      </c>
      <c r="B100" s="73" t="s">
        <v>149</v>
      </c>
      <c r="C100" s="67"/>
      <c r="D100" s="67"/>
    </row>
    <row r="101" spans="1:4" ht="15.75">
      <c r="A101" s="79">
        <v>63209</v>
      </c>
      <c r="B101" s="72" t="s">
        <v>260</v>
      </c>
      <c r="C101" s="66" t="s">
        <v>0</v>
      </c>
      <c r="D101" s="67"/>
    </row>
    <row r="102" spans="1:4" ht="15.75">
      <c r="A102" s="79">
        <v>60205</v>
      </c>
      <c r="B102" s="72" t="s">
        <v>241</v>
      </c>
      <c r="C102" s="66" t="s">
        <v>0</v>
      </c>
      <c r="D102" s="67"/>
    </row>
    <row r="103" spans="1:4" ht="15">
      <c r="A103" s="80">
        <v>65261</v>
      </c>
      <c r="B103" s="73" t="s">
        <v>138</v>
      </c>
      <c r="C103" s="67"/>
      <c r="D103" s="67"/>
    </row>
    <row r="104" spans="1:4" ht="15">
      <c r="A104" s="80">
        <v>68245</v>
      </c>
      <c r="B104" s="73" t="s">
        <v>422</v>
      </c>
      <c r="C104" s="67"/>
      <c r="D104" s="67"/>
    </row>
    <row r="105" spans="1:4" ht="15.75">
      <c r="A105" s="79">
        <v>62208</v>
      </c>
      <c r="B105" s="72" t="s">
        <v>64</v>
      </c>
      <c r="C105" s="66" t="s">
        <v>0</v>
      </c>
      <c r="D105" s="67"/>
    </row>
    <row r="106" spans="1:4" ht="15">
      <c r="A106" s="80">
        <v>68210</v>
      </c>
      <c r="B106" s="73" t="s">
        <v>164</v>
      </c>
      <c r="C106" s="67"/>
      <c r="D106" s="67"/>
    </row>
    <row r="107" spans="1:4" ht="15">
      <c r="A107" s="80">
        <v>698143</v>
      </c>
      <c r="B107" s="73" t="s">
        <v>453</v>
      </c>
      <c r="C107" s="67"/>
      <c r="D107" s="67"/>
    </row>
    <row r="108" spans="1:4" ht="15">
      <c r="A108" s="80">
        <v>67211</v>
      </c>
      <c r="B108" s="73" t="s">
        <v>275</v>
      </c>
      <c r="C108" s="67"/>
      <c r="D108" s="67"/>
    </row>
    <row r="109" spans="1:4" ht="15">
      <c r="A109" s="80">
        <v>68250</v>
      </c>
      <c r="B109" s="73" t="s">
        <v>426</v>
      </c>
      <c r="C109" s="67"/>
      <c r="D109" s="67"/>
    </row>
    <row r="110" spans="1:4" ht="15">
      <c r="A110" s="80">
        <v>67237</v>
      </c>
      <c r="B110" s="73" t="s">
        <v>154</v>
      </c>
      <c r="C110" s="67"/>
      <c r="D110" s="67"/>
    </row>
    <row r="111" spans="1:4" ht="15">
      <c r="A111" s="80">
        <v>65245</v>
      </c>
      <c r="B111" s="73" t="s">
        <v>132</v>
      </c>
      <c r="C111" s="67"/>
      <c r="D111" s="67"/>
    </row>
    <row r="112" spans="1:4" ht="15.75">
      <c r="A112" s="79">
        <v>60211</v>
      </c>
      <c r="B112" s="72" t="s">
        <v>53</v>
      </c>
      <c r="C112" s="66" t="s">
        <v>0</v>
      </c>
      <c r="D112" s="67"/>
    </row>
    <row r="113" spans="1:4" ht="15">
      <c r="A113" s="80">
        <v>65236</v>
      </c>
      <c r="B113" s="73" t="s">
        <v>359</v>
      </c>
      <c r="C113" s="67"/>
      <c r="D113" s="67"/>
    </row>
    <row r="114" spans="1:4" ht="15.75">
      <c r="A114" s="79">
        <v>64222</v>
      </c>
      <c r="B114" s="72" t="s">
        <v>333</v>
      </c>
      <c r="C114" s="66" t="s">
        <v>0</v>
      </c>
      <c r="D114" s="67"/>
    </row>
    <row r="115" spans="1:4" ht="15">
      <c r="A115" s="80">
        <v>698147</v>
      </c>
      <c r="B115" s="73" t="s">
        <v>457</v>
      </c>
      <c r="C115" s="67"/>
      <c r="D115" s="67"/>
    </row>
    <row r="116" spans="1:4" ht="15">
      <c r="A116" s="80">
        <v>67207</v>
      </c>
      <c r="B116" s="73" t="s">
        <v>255</v>
      </c>
      <c r="C116" s="67"/>
      <c r="D116" s="67"/>
    </row>
    <row r="117" spans="1:4" ht="15">
      <c r="A117" s="80">
        <v>1082</v>
      </c>
      <c r="B117" s="73" t="s">
        <v>326</v>
      </c>
      <c r="C117" s="67"/>
      <c r="D117" s="67"/>
    </row>
    <row r="118" spans="1:4" ht="15.75">
      <c r="A118" s="79">
        <v>64215</v>
      </c>
      <c r="B118" s="72" t="s">
        <v>299</v>
      </c>
      <c r="C118" s="66" t="s">
        <v>0</v>
      </c>
      <c r="D118" s="67"/>
    </row>
    <row r="119" spans="1:4" ht="15">
      <c r="A119" s="80">
        <v>68244</v>
      </c>
      <c r="B119" s="73" t="s">
        <v>421</v>
      </c>
      <c r="C119" s="67"/>
      <c r="D119" s="67"/>
    </row>
    <row r="120" spans="1:4" ht="15">
      <c r="A120" s="80">
        <v>698101</v>
      </c>
      <c r="B120" s="73" t="s">
        <v>429</v>
      </c>
      <c r="C120" s="67"/>
      <c r="D120" s="67"/>
    </row>
    <row r="121" spans="1:4" ht="15">
      <c r="A121" s="80">
        <v>67227</v>
      </c>
      <c r="B121" s="73" t="s">
        <v>350</v>
      </c>
      <c r="C121" s="67"/>
      <c r="D121" s="67"/>
    </row>
    <row r="122" spans="1:4" ht="15">
      <c r="A122" s="80">
        <v>1071</v>
      </c>
      <c r="B122" s="73" t="s">
        <v>23</v>
      </c>
      <c r="C122" s="67"/>
      <c r="D122" s="67"/>
    </row>
    <row r="123" spans="1:4" ht="15">
      <c r="A123" s="80">
        <v>65213</v>
      </c>
      <c r="B123" s="73" t="s">
        <v>282</v>
      </c>
      <c r="C123" s="67"/>
      <c r="D123" s="67"/>
    </row>
    <row r="124" spans="1:4" ht="15.75">
      <c r="A124" s="79">
        <v>60221</v>
      </c>
      <c r="B124" s="72" t="s">
        <v>328</v>
      </c>
      <c r="C124" s="66" t="s">
        <v>0</v>
      </c>
      <c r="D124" s="67"/>
    </row>
    <row r="125" spans="1:4" ht="15.75">
      <c r="A125" s="79">
        <v>64212</v>
      </c>
      <c r="B125" s="72" t="s">
        <v>277</v>
      </c>
      <c r="C125" s="66" t="s">
        <v>0</v>
      </c>
      <c r="D125" s="67"/>
    </row>
    <row r="126" spans="1:4" ht="15">
      <c r="A126" s="80">
        <v>68209</v>
      </c>
      <c r="B126" s="73" t="s">
        <v>263</v>
      </c>
      <c r="C126" s="67"/>
      <c r="D126" s="67"/>
    </row>
    <row r="127" spans="1:4" ht="15">
      <c r="A127" s="80">
        <v>698133</v>
      </c>
      <c r="B127" s="73" t="s">
        <v>445</v>
      </c>
      <c r="C127" s="67"/>
      <c r="D127" s="67"/>
    </row>
    <row r="128" spans="1:4" ht="15">
      <c r="A128" s="80">
        <v>65221</v>
      </c>
      <c r="B128" s="73" t="s">
        <v>330</v>
      </c>
      <c r="C128" s="67"/>
      <c r="D128" s="67"/>
    </row>
    <row r="129" spans="1:4" ht="15">
      <c r="A129" s="80">
        <v>65205</v>
      </c>
      <c r="B129" s="73" t="s">
        <v>244</v>
      </c>
      <c r="C129" s="67"/>
      <c r="D129" s="67"/>
    </row>
    <row r="130" spans="1:4" ht="15">
      <c r="A130" s="80">
        <v>1065</v>
      </c>
      <c r="B130" s="73" t="s">
        <v>17</v>
      </c>
      <c r="C130" s="67"/>
      <c r="D130" s="67"/>
    </row>
    <row r="131" spans="1:4" ht="15">
      <c r="A131" s="80">
        <v>65256</v>
      </c>
      <c r="B131" s="73" t="s">
        <v>388</v>
      </c>
      <c r="C131" s="67"/>
      <c r="D131" s="67"/>
    </row>
    <row r="132" spans="1:4" ht="15.75">
      <c r="A132" s="79">
        <v>63244</v>
      </c>
      <c r="B132" s="72" t="s">
        <v>371</v>
      </c>
      <c r="C132" s="66" t="s">
        <v>0</v>
      </c>
      <c r="D132" s="67"/>
    </row>
    <row r="133" spans="1:4" ht="15.75">
      <c r="A133" s="79">
        <v>64211</v>
      </c>
      <c r="B133" s="72" t="s">
        <v>272</v>
      </c>
      <c r="C133" s="66" t="s">
        <v>0</v>
      </c>
      <c r="D133" s="67"/>
    </row>
    <row r="134" spans="1:4" ht="15">
      <c r="A134" s="80">
        <v>67212</v>
      </c>
      <c r="B134" s="73" t="s">
        <v>142</v>
      </c>
      <c r="C134" s="67"/>
      <c r="D134" s="67"/>
    </row>
    <row r="135" spans="1:4" ht="15">
      <c r="A135" s="80">
        <v>698108</v>
      </c>
      <c r="B135" s="73" t="s">
        <v>431</v>
      </c>
      <c r="C135" s="67"/>
      <c r="D135" s="67"/>
    </row>
    <row r="136" spans="1:4" ht="15">
      <c r="A136" s="80">
        <v>68217</v>
      </c>
      <c r="B136" s="73" t="s">
        <v>312</v>
      </c>
      <c r="C136" s="67"/>
      <c r="D136" s="67"/>
    </row>
    <row r="137" spans="1:4" ht="15">
      <c r="A137" s="80">
        <v>65249</v>
      </c>
      <c r="B137" s="73" t="s">
        <v>380</v>
      </c>
      <c r="C137" s="67"/>
      <c r="D137" s="67"/>
    </row>
    <row r="138" spans="1:4" ht="15">
      <c r="A138" s="80">
        <v>65251</v>
      </c>
      <c r="B138" s="73" t="s">
        <v>133</v>
      </c>
      <c r="C138" s="67"/>
      <c r="D138" s="67"/>
    </row>
    <row r="139" spans="1:4" ht="15">
      <c r="A139" s="80">
        <v>67209</v>
      </c>
      <c r="B139" s="73" t="s">
        <v>262</v>
      </c>
      <c r="C139" s="67"/>
      <c r="D139" s="67"/>
    </row>
    <row r="140" spans="1:4" ht="15.75">
      <c r="A140" s="79">
        <v>63201</v>
      </c>
      <c r="B140" s="72" t="s">
        <v>70</v>
      </c>
      <c r="C140" s="66" t="s">
        <v>0</v>
      </c>
      <c r="D140" s="67"/>
    </row>
    <row r="141" spans="1:4" ht="15.75">
      <c r="A141" s="79">
        <v>61208</v>
      </c>
      <c r="B141" s="72" t="s">
        <v>57</v>
      </c>
      <c r="C141" s="66" t="s">
        <v>0</v>
      </c>
      <c r="D141" s="67"/>
    </row>
    <row r="142" spans="1:4" ht="15.75">
      <c r="A142" s="79">
        <v>61211</v>
      </c>
      <c r="B142" s="72" t="s">
        <v>58</v>
      </c>
      <c r="C142" s="66" t="s">
        <v>0</v>
      </c>
      <c r="D142" s="67"/>
    </row>
    <row r="143" spans="1:4" ht="15.75">
      <c r="A143" s="79">
        <v>63255</v>
      </c>
      <c r="B143" s="72" t="s">
        <v>386</v>
      </c>
      <c r="C143" s="66"/>
      <c r="D143" s="67"/>
    </row>
    <row r="144" spans="1:4" ht="15.75">
      <c r="A144" s="79">
        <v>64226</v>
      </c>
      <c r="B144" s="72" t="s">
        <v>346</v>
      </c>
      <c r="C144" s="66" t="s">
        <v>0</v>
      </c>
      <c r="D144" s="67"/>
    </row>
    <row r="145" spans="1:4" ht="15">
      <c r="A145" s="80">
        <v>65230</v>
      </c>
      <c r="B145" s="73" t="s">
        <v>353</v>
      </c>
      <c r="C145" s="67"/>
      <c r="D145" s="67"/>
    </row>
    <row r="146" spans="1:4" ht="15">
      <c r="A146" s="80">
        <v>68258</v>
      </c>
      <c r="B146" s="73" t="s">
        <v>390</v>
      </c>
      <c r="C146" s="67"/>
      <c r="D146" s="67"/>
    </row>
    <row r="147" spans="1:4" ht="15">
      <c r="A147" s="80">
        <v>698136</v>
      </c>
      <c r="B147" s="73" t="s">
        <v>448</v>
      </c>
      <c r="C147" s="67"/>
      <c r="D147" s="67"/>
    </row>
    <row r="148" spans="1:4" ht="15.75">
      <c r="A148" s="79">
        <v>61207</v>
      </c>
      <c r="B148" s="72" t="s">
        <v>56</v>
      </c>
      <c r="C148" s="66" t="s">
        <v>0</v>
      </c>
      <c r="D148" s="67"/>
    </row>
    <row r="149" spans="1:4" ht="15.75">
      <c r="A149" s="79">
        <v>63206</v>
      </c>
      <c r="B149" s="72" t="s">
        <v>73</v>
      </c>
      <c r="C149" s="66" t="s">
        <v>0</v>
      </c>
      <c r="D149" s="67"/>
    </row>
    <row r="150" spans="1:4" ht="15.75">
      <c r="A150" s="79">
        <v>60214</v>
      </c>
      <c r="B150" s="72" t="s">
        <v>287</v>
      </c>
      <c r="C150" s="66" t="s">
        <v>0</v>
      </c>
      <c r="D150" s="67"/>
    </row>
    <row r="151" spans="1:4" ht="15">
      <c r="A151" s="80">
        <v>68231</v>
      </c>
      <c r="B151" s="73" t="s">
        <v>411</v>
      </c>
      <c r="C151" s="67"/>
      <c r="D151" s="67"/>
    </row>
    <row r="152" spans="1:4" ht="15">
      <c r="A152" s="80">
        <v>65241</v>
      </c>
      <c r="B152" s="73" t="s">
        <v>130</v>
      </c>
      <c r="C152" s="67"/>
      <c r="D152" s="67"/>
    </row>
    <row r="153" spans="1:4" ht="15">
      <c r="A153" s="80">
        <v>68237</v>
      </c>
      <c r="B153" s="73" t="s">
        <v>416</v>
      </c>
      <c r="C153" s="67"/>
      <c r="D153" s="67"/>
    </row>
    <row r="154" spans="1:4" ht="15.75">
      <c r="A154" s="79">
        <v>63204</v>
      </c>
      <c r="B154" s="72" t="s">
        <v>236</v>
      </c>
      <c r="C154" s="66" t="s">
        <v>0</v>
      </c>
      <c r="D154" s="67"/>
    </row>
    <row r="155" spans="1:4" ht="15">
      <c r="A155" s="80">
        <v>67224</v>
      </c>
      <c r="B155" s="73" t="s">
        <v>338</v>
      </c>
      <c r="C155" s="67"/>
      <c r="D155" s="67"/>
    </row>
    <row r="156" spans="1:4" ht="15">
      <c r="A156" s="80">
        <v>1078</v>
      </c>
      <c r="B156" s="73" t="s">
        <v>26</v>
      </c>
      <c r="C156" s="67"/>
      <c r="D156" s="67"/>
    </row>
    <row r="157" spans="1:4" ht="15">
      <c r="A157" s="80">
        <v>67228</v>
      </c>
      <c r="B157" s="73" t="s">
        <v>147</v>
      </c>
      <c r="C157" s="67"/>
      <c r="D157" s="67"/>
    </row>
    <row r="158" spans="1:4" ht="15.75">
      <c r="A158" s="79">
        <v>62203</v>
      </c>
      <c r="B158" s="72" t="s">
        <v>232</v>
      </c>
      <c r="C158" s="66" t="s">
        <v>0</v>
      </c>
      <c r="D158" s="67"/>
    </row>
    <row r="159" spans="1:4" ht="15.75">
      <c r="A159" s="79">
        <v>62220</v>
      </c>
      <c r="B159" s="72" t="s">
        <v>324</v>
      </c>
      <c r="C159" s="66" t="s">
        <v>0</v>
      </c>
      <c r="D159" s="67"/>
    </row>
    <row r="160" spans="1:4" ht="15">
      <c r="A160" s="80">
        <v>68212</v>
      </c>
      <c r="B160" s="73" t="s">
        <v>166</v>
      </c>
      <c r="C160" s="67"/>
      <c r="D160" s="67"/>
    </row>
    <row r="161" spans="1:4" ht="15">
      <c r="A161" s="80">
        <v>68219</v>
      </c>
      <c r="B161" s="73" t="s">
        <v>171</v>
      </c>
      <c r="C161" s="67"/>
      <c r="D161" s="67"/>
    </row>
    <row r="162" spans="1:4" ht="15.75">
      <c r="A162" s="79">
        <v>61203</v>
      </c>
      <c r="B162" s="72" t="s">
        <v>231</v>
      </c>
      <c r="C162" s="66" t="s">
        <v>0</v>
      </c>
      <c r="D162" s="67"/>
    </row>
    <row r="163" spans="1:4" ht="15">
      <c r="A163" s="80">
        <v>698114</v>
      </c>
      <c r="B163" s="73" t="s">
        <v>432</v>
      </c>
      <c r="C163" s="67"/>
      <c r="D163" s="67"/>
    </row>
    <row r="164" spans="1:4" ht="15">
      <c r="A164" s="80">
        <v>65263</v>
      </c>
      <c r="B164" s="73" t="s">
        <v>393</v>
      </c>
      <c r="C164" s="67"/>
      <c r="D164" s="67"/>
    </row>
    <row r="165" spans="1:4" ht="15">
      <c r="A165" s="80">
        <v>67216</v>
      </c>
      <c r="B165" s="73" t="s">
        <v>307</v>
      </c>
      <c r="C165" s="67"/>
      <c r="D165" s="67"/>
    </row>
    <row r="166" spans="1:4" ht="15">
      <c r="A166" s="80">
        <v>67219</v>
      </c>
      <c r="B166" s="73" t="s">
        <v>144</v>
      </c>
      <c r="C166" s="67"/>
      <c r="D166" s="67"/>
    </row>
    <row r="167" spans="1:4" ht="15.75">
      <c r="A167" s="79">
        <v>61209</v>
      </c>
      <c r="B167" s="72" t="s">
        <v>259</v>
      </c>
      <c r="C167" s="66" t="s">
        <v>0</v>
      </c>
      <c r="D167" s="67"/>
    </row>
    <row r="168" spans="1:4" ht="15.75">
      <c r="A168" s="79">
        <v>60208</v>
      </c>
      <c r="B168" s="72" t="s">
        <v>52</v>
      </c>
      <c r="C168" s="66" t="s">
        <v>0</v>
      </c>
      <c r="D168" s="67"/>
    </row>
    <row r="169" spans="1:4" ht="15">
      <c r="A169" s="80">
        <v>698119</v>
      </c>
      <c r="B169" s="73" t="s">
        <v>434</v>
      </c>
      <c r="C169" s="67"/>
      <c r="D169" s="67"/>
    </row>
    <row r="170" spans="1:4" ht="15">
      <c r="A170" s="80">
        <v>698152</v>
      </c>
      <c r="B170" s="73" t="s">
        <v>220</v>
      </c>
      <c r="C170" s="67"/>
      <c r="D170" s="67"/>
    </row>
    <row r="171" spans="1:4" ht="15.75">
      <c r="A171" s="79">
        <v>64204</v>
      </c>
      <c r="B171" s="72" t="s">
        <v>237</v>
      </c>
      <c r="C171" s="66" t="s">
        <v>0</v>
      </c>
      <c r="D171" s="67"/>
    </row>
    <row r="172" spans="1:4" ht="15">
      <c r="A172" s="80">
        <v>67246</v>
      </c>
      <c r="B172" s="73" t="s">
        <v>375</v>
      </c>
      <c r="C172" s="67"/>
      <c r="D172" s="67"/>
    </row>
    <row r="173" spans="1:4" ht="15.75">
      <c r="A173" s="79">
        <v>63223</v>
      </c>
      <c r="B173" s="72" t="s">
        <v>85</v>
      </c>
      <c r="C173" s="66" t="s">
        <v>0</v>
      </c>
      <c r="D173" s="67"/>
    </row>
    <row r="174" spans="1:4" ht="15">
      <c r="A174" s="80">
        <v>67217</v>
      </c>
      <c r="B174" s="73" t="s">
        <v>143</v>
      </c>
      <c r="C174" s="67"/>
      <c r="D174" s="67"/>
    </row>
    <row r="175" spans="1:4" ht="15.75">
      <c r="A175" s="79">
        <v>63232</v>
      </c>
      <c r="B175" s="72" t="s">
        <v>88</v>
      </c>
      <c r="C175" s="66" t="s">
        <v>0</v>
      </c>
      <c r="D175" s="67"/>
    </row>
    <row r="176" spans="1:4" ht="15">
      <c r="A176" s="80">
        <v>698115</v>
      </c>
      <c r="B176" s="73" t="s">
        <v>302</v>
      </c>
      <c r="C176" s="67"/>
      <c r="D176" s="67"/>
    </row>
    <row r="177" spans="1:4" ht="48">
      <c r="A177" s="79">
        <v>62223</v>
      </c>
      <c r="B177" s="72" t="s">
        <v>402</v>
      </c>
      <c r="C177" s="66" t="s">
        <v>0</v>
      </c>
      <c r="D177" s="67"/>
    </row>
    <row r="178" spans="1:4" ht="15">
      <c r="A178" s="80">
        <v>698145</v>
      </c>
      <c r="B178" s="73" t="s">
        <v>455</v>
      </c>
      <c r="C178" s="67"/>
      <c r="D178" s="67"/>
    </row>
    <row r="179" spans="1:4" ht="15.75">
      <c r="A179" s="79">
        <v>64251</v>
      </c>
      <c r="B179" s="72" t="s">
        <v>384</v>
      </c>
      <c r="C179" s="66" t="s">
        <v>0</v>
      </c>
      <c r="D179" s="67"/>
    </row>
    <row r="180" spans="1:4" ht="15.75">
      <c r="A180" s="79">
        <v>60201</v>
      </c>
      <c r="B180" s="72" t="s">
        <v>49</v>
      </c>
      <c r="C180" s="66" t="s">
        <v>0</v>
      </c>
      <c r="D180" s="67"/>
    </row>
    <row r="181" spans="1:4" ht="15">
      <c r="A181" s="80">
        <v>65212</v>
      </c>
      <c r="B181" s="73" t="s">
        <v>278</v>
      </c>
      <c r="C181" s="67"/>
      <c r="D181" s="67"/>
    </row>
    <row r="182" spans="1:4" ht="15.75">
      <c r="A182" s="79">
        <v>63202</v>
      </c>
      <c r="B182" s="72" t="s">
        <v>221</v>
      </c>
      <c r="C182" s="66" t="s">
        <v>0</v>
      </c>
      <c r="D182" s="67"/>
    </row>
    <row r="183" spans="1:4" ht="15.75">
      <c r="A183" s="79">
        <v>63243</v>
      </c>
      <c r="B183" s="72" t="s">
        <v>369</v>
      </c>
      <c r="C183" s="66" t="s">
        <v>0</v>
      </c>
      <c r="D183" s="67"/>
    </row>
    <row r="184" spans="1:4" ht="15">
      <c r="A184" s="80">
        <v>68229</v>
      </c>
      <c r="B184" s="73" t="s">
        <v>222</v>
      </c>
      <c r="C184" s="67"/>
      <c r="D184" s="67"/>
    </row>
    <row r="185" spans="1:4" ht="15.75">
      <c r="A185" s="79">
        <v>62215</v>
      </c>
      <c r="B185" s="72" t="s">
        <v>297</v>
      </c>
      <c r="C185" s="66" t="s">
        <v>0</v>
      </c>
      <c r="D185" s="67"/>
    </row>
    <row r="186" spans="1:4" ht="15.75">
      <c r="A186" s="79">
        <v>63208</v>
      </c>
      <c r="B186" s="72" t="s">
        <v>75</v>
      </c>
      <c r="C186" s="66" t="s">
        <v>0</v>
      </c>
      <c r="D186" s="67"/>
    </row>
    <row r="187" spans="1:4" ht="15">
      <c r="A187" s="80">
        <v>64266</v>
      </c>
      <c r="B187" s="73" t="s">
        <v>125</v>
      </c>
      <c r="C187" s="67"/>
      <c r="D187" s="67"/>
    </row>
    <row r="188" spans="1:4" ht="15">
      <c r="A188" s="80">
        <v>698123</v>
      </c>
      <c r="B188" s="73" t="s">
        <v>438</v>
      </c>
      <c r="C188" s="67"/>
      <c r="D188" s="67"/>
    </row>
    <row r="189" spans="1:4" ht="15.75">
      <c r="A189" s="79">
        <v>64231</v>
      </c>
      <c r="B189" s="72" t="s">
        <v>112</v>
      </c>
      <c r="C189" s="66" t="s">
        <v>0</v>
      </c>
      <c r="D189" s="67"/>
    </row>
    <row r="190" spans="1:4" ht="15.75">
      <c r="A190" s="79">
        <v>59206</v>
      </c>
      <c r="B190" s="72" t="s">
        <v>40</v>
      </c>
      <c r="C190" s="66" t="s">
        <v>0</v>
      </c>
      <c r="D190" s="67"/>
    </row>
    <row r="191" spans="1:4" ht="15.75">
      <c r="A191" s="79">
        <v>61213</v>
      </c>
      <c r="B191" s="72" t="s">
        <v>279</v>
      </c>
      <c r="C191" s="66" t="s">
        <v>0</v>
      </c>
      <c r="D191" s="67"/>
    </row>
    <row r="192" spans="1:4" ht="15">
      <c r="A192" s="80">
        <v>68251</v>
      </c>
      <c r="B192" s="73" t="s">
        <v>427</v>
      </c>
      <c r="C192" s="67"/>
      <c r="D192" s="67"/>
    </row>
    <row r="193" spans="1:4" ht="15.75">
      <c r="A193" s="79">
        <v>63250</v>
      </c>
      <c r="B193" s="72" t="s">
        <v>97</v>
      </c>
      <c r="C193" s="66" t="s">
        <v>0</v>
      </c>
      <c r="D193" s="67"/>
    </row>
    <row r="194" spans="1:4" ht="15">
      <c r="A194" s="80">
        <v>1086</v>
      </c>
      <c r="B194" s="73" t="s">
        <v>31</v>
      </c>
      <c r="C194" s="67"/>
      <c r="D194" s="67"/>
    </row>
    <row r="195" spans="1:4" ht="15.75">
      <c r="A195" s="79">
        <v>63207</v>
      </c>
      <c r="B195" s="72" t="s">
        <v>74</v>
      </c>
      <c r="C195" s="66" t="s">
        <v>0</v>
      </c>
      <c r="D195" s="67"/>
    </row>
    <row r="196" spans="1:4" ht="15">
      <c r="A196" s="80">
        <v>68239</v>
      </c>
      <c r="B196" s="73" t="s">
        <v>417</v>
      </c>
      <c r="C196" s="67"/>
      <c r="D196" s="67"/>
    </row>
    <row r="197" spans="1:4" ht="15.75">
      <c r="A197" s="79">
        <v>64205</v>
      </c>
      <c r="B197" s="72" t="s">
        <v>243</v>
      </c>
      <c r="C197" s="66" t="s">
        <v>0</v>
      </c>
      <c r="D197" s="67"/>
    </row>
    <row r="198" spans="1:4" ht="15">
      <c r="A198" s="80">
        <v>68235</v>
      </c>
      <c r="B198" s="73" t="s">
        <v>414</v>
      </c>
      <c r="C198" s="67"/>
      <c r="D198" s="67"/>
    </row>
    <row r="199" spans="1:4" ht="15.75">
      <c r="A199" s="79">
        <v>62217</v>
      </c>
      <c r="B199" s="72" t="s">
        <v>309</v>
      </c>
      <c r="C199" s="66" t="s">
        <v>0</v>
      </c>
      <c r="D199" s="67"/>
    </row>
    <row r="200" spans="1:4" ht="15">
      <c r="A200" s="80">
        <v>65268</v>
      </c>
      <c r="B200" s="73" t="s">
        <v>397</v>
      </c>
      <c r="C200" s="67"/>
      <c r="D200" s="67"/>
    </row>
    <row r="201" spans="1:4" ht="15">
      <c r="A201" s="80">
        <v>65218</v>
      </c>
      <c r="B201" s="73" t="s">
        <v>315</v>
      </c>
      <c r="C201" s="67"/>
      <c r="D201" s="67"/>
    </row>
    <row r="202" spans="1:4" ht="15.75">
      <c r="A202" s="79">
        <v>62206</v>
      </c>
      <c r="B202" s="72" t="s">
        <v>63</v>
      </c>
      <c r="C202" s="66" t="s">
        <v>0</v>
      </c>
      <c r="D202" s="67"/>
    </row>
    <row r="203" spans="1:4" ht="15">
      <c r="A203" s="80">
        <v>68225</v>
      </c>
      <c r="B203" s="73" t="s">
        <v>344</v>
      </c>
      <c r="C203" s="67"/>
      <c r="D203" s="67"/>
    </row>
    <row r="204" spans="1:4" ht="15.75">
      <c r="A204" s="79">
        <v>63239</v>
      </c>
      <c r="B204" s="72" t="s">
        <v>365</v>
      </c>
      <c r="C204" s="66" t="s">
        <v>0</v>
      </c>
      <c r="D204" s="67"/>
    </row>
    <row r="205" spans="1:4" ht="15.75">
      <c r="A205" s="79">
        <v>59211</v>
      </c>
      <c r="B205" s="72" t="s">
        <v>270</v>
      </c>
      <c r="C205" s="66" t="s">
        <v>0</v>
      </c>
      <c r="D205" s="67"/>
    </row>
    <row r="206" spans="1:4" ht="15">
      <c r="A206" s="80">
        <v>65210</v>
      </c>
      <c r="B206" s="73" t="s">
        <v>269</v>
      </c>
      <c r="C206" s="67"/>
      <c r="D206" s="67"/>
    </row>
    <row r="207" spans="1:4" ht="15">
      <c r="A207" s="80">
        <v>68233</v>
      </c>
      <c r="B207" s="73" t="s">
        <v>180</v>
      </c>
      <c r="C207" s="67"/>
      <c r="D207" s="67"/>
    </row>
    <row r="208" spans="1:4" ht="15.75">
      <c r="A208" s="79">
        <v>59203</v>
      </c>
      <c r="B208" s="72" t="s">
        <v>230</v>
      </c>
      <c r="C208" s="66" t="s">
        <v>0</v>
      </c>
      <c r="D208" s="67"/>
    </row>
    <row r="209" spans="1:4" ht="15">
      <c r="A209" s="80">
        <v>67249</v>
      </c>
      <c r="B209" s="73" t="s">
        <v>381</v>
      </c>
      <c r="C209" s="67"/>
      <c r="D209" s="67"/>
    </row>
    <row r="210" spans="1:4" ht="15">
      <c r="A210" s="80">
        <v>1075</v>
      </c>
      <c r="B210" s="73" t="s">
        <v>283</v>
      </c>
      <c r="C210" s="67"/>
      <c r="D210" s="67"/>
    </row>
    <row r="211" spans="1:4" ht="15">
      <c r="A211" s="80">
        <v>698117</v>
      </c>
      <c r="B211" s="73" t="s">
        <v>313</v>
      </c>
      <c r="C211" s="67"/>
      <c r="D211" s="67"/>
    </row>
    <row r="212" spans="1:4" ht="15">
      <c r="A212" s="80">
        <v>698112</v>
      </c>
      <c r="B212" s="73" t="s">
        <v>206</v>
      </c>
      <c r="C212" s="67"/>
      <c r="D212" s="67"/>
    </row>
    <row r="213" spans="1:4" ht="15.75">
      <c r="A213" s="79">
        <v>64202</v>
      </c>
      <c r="B213" s="72" t="s">
        <v>107</v>
      </c>
      <c r="C213" s="66" t="s">
        <v>0</v>
      </c>
      <c r="D213" s="67"/>
    </row>
    <row r="214" spans="1:4" ht="15.75">
      <c r="A214" s="79">
        <v>59215</v>
      </c>
      <c r="B214" s="72" t="s">
        <v>294</v>
      </c>
      <c r="C214" s="66" t="s">
        <v>0</v>
      </c>
      <c r="D214" s="67"/>
    </row>
    <row r="215" spans="1:3" ht="15.75">
      <c r="A215" s="76">
        <v>62204</v>
      </c>
      <c r="B215" s="74" t="s">
        <v>62</v>
      </c>
      <c r="C215" s="70" t="s">
        <v>0</v>
      </c>
    </row>
    <row r="216" spans="1:3" ht="15.75">
      <c r="A216" s="76">
        <v>63247</v>
      </c>
      <c r="B216" s="74" t="s">
        <v>96</v>
      </c>
      <c r="C216" s="70" t="s">
        <v>0</v>
      </c>
    </row>
    <row r="217" spans="1:2" ht="15">
      <c r="A217" s="77">
        <v>65227</v>
      </c>
      <c r="B217" s="75" t="s">
        <v>128</v>
      </c>
    </row>
    <row r="218" spans="1:3" ht="15.75">
      <c r="A218" s="76">
        <v>64217</v>
      </c>
      <c r="B218" s="74" t="s">
        <v>310</v>
      </c>
      <c r="C218" s="70" t="s">
        <v>0</v>
      </c>
    </row>
    <row r="219" spans="1:3" ht="15.75">
      <c r="A219" s="76">
        <v>63248</v>
      </c>
      <c r="B219" s="74" t="s">
        <v>377</v>
      </c>
      <c r="C219" s="70"/>
    </row>
    <row r="220" spans="1:2" ht="15">
      <c r="A220" s="77">
        <v>698109</v>
      </c>
      <c r="B220" s="75" t="s">
        <v>264</v>
      </c>
    </row>
    <row r="221" spans="1:3" ht="15.75">
      <c r="A221" s="76">
        <v>60212</v>
      </c>
      <c r="B221" s="74" t="s">
        <v>54</v>
      </c>
      <c r="C221" s="70" t="s">
        <v>0</v>
      </c>
    </row>
    <row r="222" spans="1:2" ht="15">
      <c r="A222" s="77">
        <v>1069</v>
      </c>
      <c r="B222" s="75" t="s">
        <v>21</v>
      </c>
    </row>
    <row r="223" spans="1:2" ht="15">
      <c r="A223" s="77">
        <v>68206</v>
      </c>
      <c r="B223" s="75" t="s">
        <v>162</v>
      </c>
    </row>
    <row r="224" spans="1:3" ht="15.75">
      <c r="A224" s="76">
        <v>61204</v>
      </c>
      <c r="B224" s="74" t="s">
        <v>235</v>
      </c>
      <c r="C224" s="70" t="s">
        <v>0</v>
      </c>
    </row>
    <row r="225" spans="1:3" ht="15.75">
      <c r="A225" s="76">
        <v>62202</v>
      </c>
      <c r="B225" s="74" t="s">
        <v>227</v>
      </c>
      <c r="C225" s="70" t="s">
        <v>0</v>
      </c>
    </row>
    <row r="226" spans="1:2" ht="15">
      <c r="A226" s="77">
        <v>68252</v>
      </c>
      <c r="B226" s="75" t="s">
        <v>428</v>
      </c>
    </row>
    <row r="227" spans="1:2" ht="15">
      <c r="A227" s="77">
        <v>68241</v>
      </c>
      <c r="B227" s="75" t="s">
        <v>186</v>
      </c>
    </row>
    <row r="228" spans="1:3" ht="15.75">
      <c r="A228" s="76">
        <v>60218</v>
      </c>
      <c r="B228" s="74" t="s">
        <v>314</v>
      </c>
      <c r="C228" s="70" t="s">
        <v>0</v>
      </c>
    </row>
    <row r="229" spans="1:3" ht="15.75">
      <c r="A229" s="76">
        <v>60216</v>
      </c>
      <c r="B229" s="74" t="s">
        <v>303</v>
      </c>
      <c r="C229" s="70" t="s">
        <v>0</v>
      </c>
    </row>
    <row r="230" spans="1:3" ht="15.75">
      <c r="A230" s="76">
        <v>62216</v>
      </c>
      <c r="B230" s="74" t="s">
        <v>304</v>
      </c>
      <c r="C230" s="70" t="s">
        <v>0</v>
      </c>
    </row>
    <row r="231" spans="1:2" ht="15">
      <c r="A231" s="77">
        <v>67243</v>
      </c>
      <c r="B231" s="75" t="s">
        <v>156</v>
      </c>
    </row>
    <row r="232" spans="1:3" ht="15.75">
      <c r="A232" s="76">
        <v>61212</v>
      </c>
      <c r="B232" s="74" t="s">
        <v>59</v>
      </c>
      <c r="C232" s="70" t="s">
        <v>0</v>
      </c>
    </row>
    <row r="233" spans="1:2" ht="15">
      <c r="A233" s="77">
        <v>65243</v>
      </c>
      <c r="B233" s="75" t="s">
        <v>131</v>
      </c>
    </row>
    <row r="234" spans="1:3" ht="15.75">
      <c r="A234" s="76">
        <v>63205</v>
      </c>
      <c r="B234" s="74" t="s">
        <v>72</v>
      </c>
      <c r="C234" s="70" t="s">
        <v>0</v>
      </c>
    </row>
    <row r="235" spans="1:3" ht="15.75">
      <c r="A235" s="76">
        <v>63214</v>
      </c>
      <c r="B235" s="74" t="s">
        <v>80</v>
      </c>
      <c r="C235" s="70" t="s">
        <v>0</v>
      </c>
    </row>
    <row r="236" spans="1:2" ht="15">
      <c r="A236" s="77">
        <v>698107</v>
      </c>
      <c r="B236" s="75" t="s">
        <v>257</v>
      </c>
    </row>
    <row r="237" spans="1:3" ht="15.75">
      <c r="A237" s="76">
        <v>64250</v>
      </c>
      <c r="B237" s="74" t="s">
        <v>383</v>
      </c>
      <c r="C237" s="70" t="s">
        <v>0</v>
      </c>
    </row>
    <row r="238" spans="1:2" ht="15">
      <c r="A238" s="77">
        <v>68242</v>
      </c>
      <c r="B238" s="75" t="s">
        <v>419</v>
      </c>
    </row>
    <row r="239" spans="1:3" ht="15.75">
      <c r="A239" s="76">
        <v>64261</v>
      </c>
      <c r="B239" s="74" t="s">
        <v>123</v>
      </c>
      <c r="C239" s="70" t="s">
        <v>0</v>
      </c>
    </row>
    <row r="240" spans="1:2" ht="15">
      <c r="A240" s="77">
        <v>67220</v>
      </c>
      <c r="B240" s="75" t="s">
        <v>327</v>
      </c>
    </row>
    <row r="241" spans="1:2" ht="15">
      <c r="A241" s="77">
        <v>65248</v>
      </c>
      <c r="B241" s="75" t="s">
        <v>378</v>
      </c>
    </row>
    <row r="242" spans="1:3" ht="15.75">
      <c r="A242" s="76">
        <v>62224</v>
      </c>
      <c r="B242" s="74" t="s">
        <v>336</v>
      </c>
      <c r="C242" s="70" t="s">
        <v>0</v>
      </c>
    </row>
    <row r="243" spans="1:2" ht="15">
      <c r="A243" s="77">
        <v>698116</v>
      </c>
      <c r="B243" s="75" t="s">
        <v>207</v>
      </c>
    </row>
    <row r="244" spans="1:3" ht="15.75">
      <c r="A244" s="76">
        <v>59219</v>
      </c>
      <c r="B244" s="74" t="s">
        <v>318</v>
      </c>
      <c r="C244" s="70" t="s">
        <v>0</v>
      </c>
    </row>
    <row r="245" spans="1:2" ht="15">
      <c r="A245" s="77">
        <v>65265</v>
      </c>
      <c r="B245" s="75" t="s">
        <v>140</v>
      </c>
    </row>
    <row r="246" spans="1:3" ht="15.75">
      <c r="A246" s="76">
        <v>63216</v>
      </c>
      <c r="B246" s="74" t="s">
        <v>305</v>
      </c>
      <c r="C246" s="70" t="s">
        <v>0</v>
      </c>
    </row>
    <row r="247" spans="1:3" ht="15.75">
      <c r="A247" s="76">
        <v>62210</v>
      </c>
      <c r="B247" s="74" t="s">
        <v>267</v>
      </c>
      <c r="C247" s="70" t="s">
        <v>0</v>
      </c>
    </row>
    <row r="248" spans="1:2" ht="15">
      <c r="A248" s="77">
        <v>67233</v>
      </c>
      <c r="B248" s="75" t="s">
        <v>407</v>
      </c>
    </row>
    <row r="249" spans="1:3" ht="15.75">
      <c r="A249" s="76">
        <v>63242</v>
      </c>
      <c r="B249" s="74" t="s">
        <v>368</v>
      </c>
      <c r="C249" s="70" t="s">
        <v>0</v>
      </c>
    </row>
    <row r="250" spans="1:3" ht="15.75">
      <c r="A250" s="76">
        <v>60210</v>
      </c>
      <c r="B250" s="74" t="s">
        <v>265</v>
      </c>
      <c r="C250" s="70" t="s">
        <v>0</v>
      </c>
    </row>
    <row r="251" spans="1:3" ht="15.75">
      <c r="A251" s="76">
        <v>62213</v>
      </c>
      <c r="B251" s="74" t="s">
        <v>280</v>
      </c>
      <c r="C251" s="70" t="s">
        <v>0</v>
      </c>
    </row>
    <row r="252" spans="1:2" ht="15">
      <c r="A252" s="77">
        <v>64270</v>
      </c>
      <c r="B252" s="75" t="s">
        <v>398</v>
      </c>
    </row>
    <row r="253" spans="1:2" ht="15">
      <c r="A253" s="77">
        <v>68240</v>
      </c>
      <c r="B253" s="75" t="s">
        <v>418</v>
      </c>
    </row>
    <row r="254" spans="1:3" ht="15.75">
      <c r="A254" s="76">
        <v>64213</v>
      </c>
      <c r="B254" s="74" t="s">
        <v>281</v>
      </c>
      <c r="C254" s="70" t="s">
        <v>0</v>
      </c>
    </row>
    <row r="255" spans="1:3" ht="15.75">
      <c r="A255" s="76">
        <v>64260</v>
      </c>
      <c r="B255" s="74" t="s">
        <v>122</v>
      </c>
      <c r="C255" s="70" t="s">
        <v>0</v>
      </c>
    </row>
    <row r="256" spans="1:2" ht="15">
      <c r="A256" s="77">
        <v>67236</v>
      </c>
      <c r="B256" s="75" t="s">
        <v>122</v>
      </c>
    </row>
    <row r="257" spans="1:2" ht="15">
      <c r="A257" s="77">
        <v>68208</v>
      </c>
      <c r="B257" s="75" t="s">
        <v>163</v>
      </c>
    </row>
    <row r="258" spans="1:2" ht="15">
      <c r="A258" s="77">
        <v>698144</v>
      </c>
      <c r="B258" s="75" t="s">
        <v>454</v>
      </c>
    </row>
    <row r="259" spans="1:3" ht="15.75">
      <c r="A259" s="76">
        <v>60220</v>
      </c>
      <c r="B259" s="74" t="s">
        <v>323</v>
      </c>
      <c r="C259" s="70" t="s">
        <v>0</v>
      </c>
    </row>
    <row r="260" spans="1:3" ht="15.75">
      <c r="A260" s="76">
        <v>59202</v>
      </c>
      <c r="B260" s="74" t="s">
        <v>38</v>
      </c>
      <c r="C260" s="70" t="s">
        <v>0</v>
      </c>
    </row>
    <row r="261" spans="1:3" ht="15.75">
      <c r="A261" s="76">
        <v>64246</v>
      </c>
      <c r="B261" s="74" t="s">
        <v>116</v>
      </c>
      <c r="C261" s="70" t="s">
        <v>0</v>
      </c>
    </row>
    <row r="262" spans="1:3" ht="15.75">
      <c r="A262" s="76">
        <v>60217</v>
      </c>
      <c r="B262" s="74" t="s">
        <v>308</v>
      </c>
      <c r="C262" s="70" t="s">
        <v>0</v>
      </c>
    </row>
    <row r="263" spans="1:2" ht="15">
      <c r="A263" s="77">
        <v>68234</v>
      </c>
      <c r="B263" s="75" t="s">
        <v>413</v>
      </c>
    </row>
    <row r="264" spans="1:3" ht="15.75">
      <c r="A264" s="76">
        <v>62205</v>
      </c>
      <c r="B264" s="74" t="s">
        <v>242</v>
      </c>
      <c r="C264" s="70" t="s">
        <v>0</v>
      </c>
    </row>
    <row r="265" spans="1:2" ht="15">
      <c r="A265" s="77">
        <v>65224</v>
      </c>
      <c r="B265" s="75" t="s">
        <v>404</v>
      </c>
    </row>
    <row r="266" spans="1:2" ht="15">
      <c r="A266" s="77">
        <v>68207</v>
      </c>
      <c r="B266" s="75" t="s">
        <v>256</v>
      </c>
    </row>
    <row r="267" spans="1:2" ht="15">
      <c r="A267" s="77">
        <v>67214</v>
      </c>
      <c r="B267" s="75" t="s">
        <v>293</v>
      </c>
    </row>
    <row r="268" spans="1:3" ht="15.75">
      <c r="A268" s="76">
        <v>60207</v>
      </c>
      <c r="B268" s="74" t="s">
        <v>252</v>
      </c>
      <c r="C268" s="70" t="s">
        <v>0</v>
      </c>
    </row>
    <row r="269" spans="1:2" ht="15">
      <c r="A269" s="77">
        <v>65225</v>
      </c>
      <c r="B269" s="75" t="s">
        <v>342</v>
      </c>
    </row>
    <row r="270" spans="1:2" ht="15">
      <c r="A270" s="77">
        <v>67239</v>
      </c>
      <c r="B270" s="75" t="s">
        <v>366</v>
      </c>
    </row>
    <row r="271" spans="1:2" ht="15">
      <c r="A271" s="77">
        <v>698128</v>
      </c>
      <c r="B271" s="75" t="s">
        <v>442</v>
      </c>
    </row>
    <row r="272" spans="1:2" ht="15">
      <c r="A272" s="77">
        <v>68213</v>
      </c>
      <c r="B272" s="75" t="s">
        <v>285</v>
      </c>
    </row>
    <row r="273" spans="1:3" ht="15.75">
      <c r="A273" s="76">
        <v>64252</v>
      </c>
      <c r="B273" s="74" t="s">
        <v>118</v>
      </c>
      <c r="C273" s="70"/>
    </row>
    <row r="274" spans="1:3" ht="15.75">
      <c r="A274" s="76">
        <v>59214</v>
      </c>
      <c r="B274" s="74" t="s">
        <v>46</v>
      </c>
      <c r="C274" s="70" t="s">
        <v>0</v>
      </c>
    </row>
    <row r="275" spans="1:3" ht="15.75">
      <c r="A275" s="76">
        <v>62207</v>
      </c>
      <c r="B275" s="74" t="s">
        <v>253</v>
      </c>
      <c r="C275" s="70" t="s">
        <v>0</v>
      </c>
    </row>
    <row r="276" spans="1:3" ht="15.75">
      <c r="A276" s="76">
        <v>59213</v>
      </c>
      <c r="B276" s="74" t="s">
        <v>45</v>
      </c>
      <c r="C276" s="70" t="s">
        <v>0</v>
      </c>
    </row>
    <row r="277" spans="1:3" ht="15.75">
      <c r="A277" s="76">
        <v>60219</v>
      </c>
      <c r="B277" s="74" t="s">
        <v>319</v>
      </c>
      <c r="C277" s="70" t="s">
        <v>0</v>
      </c>
    </row>
    <row r="278" spans="1:2" ht="15">
      <c r="A278" s="77">
        <v>65217</v>
      </c>
      <c r="B278" s="75" t="s">
        <v>311</v>
      </c>
    </row>
    <row r="279" spans="1:2" ht="15">
      <c r="A279" s="77">
        <v>68228</v>
      </c>
      <c r="B279" s="75" t="s">
        <v>410</v>
      </c>
    </row>
    <row r="280" spans="1:3" ht="15.75">
      <c r="A280" s="76">
        <v>63226</v>
      </c>
      <c r="B280" s="74" t="s">
        <v>345</v>
      </c>
      <c r="C280" s="70" t="s">
        <v>0</v>
      </c>
    </row>
    <row r="281" spans="1:3" ht="15.75">
      <c r="A281" s="76">
        <v>63213</v>
      </c>
      <c r="B281" s="74" t="s">
        <v>79</v>
      </c>
      <c r="C281" s="70" t="s">
        <v>0</v>
      </c>
    </row>
    <row r="282" spans="1:2" ht="15">
      <c r="A282" s="77">
        <v>65201</v>
      </c>
      <c r="B282" s="75" t="s">
        <v>225</v>
      </c>
    </row>
    <row r="283" spans="1:2" ht="15">
      <c r="A283" s="77">
        <v>65223</v>
      </c>
      <c r="B283" s="75" t="s">
        <v>127</v>
      </c>
    </row>
    <row r="284" spans="1:3" ht="15.75">
      <c r="A284" s="76">
        <v>60204</v>
      </c>
      <c r="B284" s="74" t="s">
        <v>51</v>
      </c>
      <c r="C284" s="70" t="s">
        <v>0</v>
      </c>
    </row>
    <row r="285" spans="1:2" ht="15">
      <c r="A285" s="77">
        <v>698150</v>
      </c>
      <c r="B285" s="75" t="s">
        <v>219</v>
      </c>
    </row>
    <row r="286" spans="1:2" ht="15">
      <c r="A286" s="77">
        <v>698122</v>
      </c>
      <c r="B286" s="75" t="s">
        <v>437</v>
      </c>
    </row>
    <row r="287" spans="1:3" ht="15.75">
      <c r="A287" s="76">
        <v>63246</v>
      </c>
      <c r="B287" s="74" t="s">
        <v>374</v>
      </c>
      <c r="C287" s="70"/>
    </row>
    <row r="288" spans="1:2" ht="15">
      <c r="A288" s="77">
        <v>65219</v>
      </c>
      <c r="B288" s="75" t="s">
        <v>321</v>
      </c>
    </row>
    <row r="289" spans="1:3" ht="15.75">
      <c r="A289" s="76">
        <v>61210</v>
      </c>
      <c r="B289" s="74" t="s">
        <v>266</v>
      </c>
      <c r="C289" s="70" t="s">
        <v>0</v>
      </c>
    </row>
    <row r="290" spans="1:2" ht="15">
      <c r="A290" s="77">
        <v>67204</v>
      </c>
      <c r="B290" s="75" t="s">
        <v>239</v>
      </c>
    </row>
    <row r="291" spans="1:2" ht="15">
      <c r="A291" s="77">
        <v>67242</v>
      </c>
      <c r="B291" s="75" t="s">
        <v>155</v>
      </c>
    </row>
    <row r="292" spans="1:2" ht="15">
      <c r="A292" s="77">
        <v>1067</v>
      </c>
      <c r="B292" s="75" t="s">
        <v>245</v>
      </c>
    </row>
    <row r="293" spans="1:3" ht="15.75">
      <c r="A293" s="76">
        <v>63241</v>
      </c>
      <c r="B293" s="74" t="s">
        <v>94</v>
      </c>
      <c r="C293" s="70" t="s">
        <v>0</v>
      </c>
    </row>
    <row r="294" spans="1:2" ht="15">
      <c r="A294" s="77">
        <v>698127</v>
      </c>
      <c r="B294" s="75" t="s">
        <v>441</v>
      </c>
    </row>
    <row r="295" spans="1:3" ht="15.75">
      <c r="A295" s="76">
        <v>64243</v>
      </c>
      <c r="B295" s="74" t="s">
        <v>370</v>
      </c>
      <c r="C295" s="70" t="s">
        <v>0</v>
      </c>
    </row>
    <row r="296" spans="1:3" ht="15.75">
      <c r="A296" s="76">
        <v>63259</v>
      </c>
      <c r="B296" s="74" t="s">
        <v>102</v>
      </c>
      <c r="C296" s="70" t="s">
        <v>0</v>
      </c>
    </row>
    <row r="297" spans="1:2" ht="15">
      <c r="A297" s="77">
        <v>65207</v>
      </c>
      <c r="B297" s="75" t="s">
        <v>254</v>
      </c>
    </row>
    <row r="298" spans="1:2" ht="15">
      <c r="A298" s="77">
        <v>65226</v>
      </c>
      <c r="B298" s="75" t="s">
        <v>347</v>
      </c>
    </row>
    <row r="299" spans="1:3" ht="15.75">
      <c r="A299" s="76">
        <v>64263</v>
      </c>
      <c r="B299" s="74" t="s">
        <v>392</v>
      </c>
      <c r="C299" s="70" t="s">
        <v>0</v>
      </c>
    </row>
    <row r="300" spans="1:2" ht="15">
      <c r="A300" s="77">
        <v>698148</v>
      </c>
      <c r="B300" s="75" t="s">
        <v>218</v>
      </c>
    </row>
    <row r="301" spans="1:3" ht="15.75">
      <c r="A301" s="76">
        <v>64255</v>
      </c>
      <c r="B301" s="74" t="s">
        <v>119</v>
      </c>
      <c r="C301" s="70" t="s">
        <v>0</v>
      </c>
    </row>
    <row r="302" spans="1:3" ht="15.75">
      <c r="A302" s="76">
        <v>62222</v>
      </c>
      <c r="B302" s="74" t="s">
        <v>332</v>
      </c>
      <c r="C302" s="70"/>
    </row>
    <row r="303" spans="1:2" ht="15">
      <c r="A303" s="77">
        <v>68230</v>
      </c>
      <c r="B303" s="75" t="s">
        <v>177</v>
      </c>
    </row>
    <row r="304" spans="1:3" ht="15.75">
      <c r="A304" s="76">
        <v>61214</v>
      </c>
      <c r="B304" s="74" t="s">
        <v>288</v>
      </c>
      <c r="C304" s="70" t="s">
        <v>0</v>
      </c>
    </row>
    <row r="305" spans="1:2" ht="15">
      <c r="A305" s="77">
        <v>698149</v>
      </c>
      <c r="B305" s="75" t="s">
        <v>382</v>
      </c>
    </row>
    <row r="306" spans="1:2" ht="15">
      <c r="A306" s="77">
        <v>698146</v>
      </c>
      <c r="B306" s="75" t="s">
        <v>456</v>
      </c>
    </row>
    <row r="307" spans="1:2" ht="15">
      <c r="A307" s="77">
        <v>698110</v>
      </c>
      <c r="B307" s="75" t="s">
        <v>205</v>
      </c>
    </row>
    <row r="308" spans="1:2" ht="15">
      <c r="A308" s="77">
        <v>67226</v>
      </c>
      <c r="B308" s="75" t="s">
        <v>348</v>
      </c>
    </row>
    <row r="309" spans="1:2" ht="15">
      <c r="A309" s="77">
        <v>1096</v>
      </c>
      <c r="B309" s="75" t="s">
        <v>36</v>
      </c>
    </row>
    <row r="310" spans="1:2" ht="15">
      <c r="A310" s="77">
        <v>67208</v>
      </c>
      <c r="B310" s="75" t="s">
        <v>258</v>
      </c>
    </row>
    <row r="311" spans="1:2" ht="15">
      <c r="A311" s="77">
        <v>65264</v>
      </c>
      <c r="B311" s="75" t="s">
        <v>394</v>
      </c>
    </row>
    <row r="312" spans="1:3" ht="15.75">
      <c r="A312" s="76">
        <v>64219</v>
      </c>
      <c r="B312" s="74" t="s">
        <v>320</v>
      </c>
      <c r="C312" s="70" t="s">
        <v>0</v>
      </c>
    </row>
    <row r="313" spans="1:2" ht="15">
      <c r="A313" s="77">
        <v>67222</v>
      </c>
      <c r="B313" s="75" t="s">
        <v>334</v>
      </c>
    </row>
    <row r="314" spans="1:3" ht="15.75">
      <c r="A314" s="76">
        <v>63263</v>
      </c>
      <c r="B314" s="74" t="s">
        <v>105</v>
      </c>
      <c r="C314" s="70" t="s">
        <v>0</v>
      </c>
    </row>
    <row r="315" spans="1:3" ht="15.75">
      <c r="A315" s="76">
        <v>64228</v>
      </c>
      <c r="B315" s="74" t="s">
        <v>351</v>
      </c>
      <c r="C315" s="70" t="s">
        <v>0</v>
      </c>
    </row>
    <row r="316" spans="1:2" ht="15">
      <c r="A316" s="77">
        <v>67232</v>
      </c>
      <c r="B316" s="75" t="s">
        <v>406</v>
      </c>
    </row>
    <row r="317" spans="1:2" ht="15">
      <c r="A317" s="77">
        <v>68255</v>
      </c>
      <c r="B317" s="75" t="s">
        <v>200</v>
      </c>
    </row>
    <row r="318" spans="1:3" ht="15.75">
      <c r="A318" s="76">
        <v>59220</v>
      </c>
      <c r="B318" s="74" t="s">
        <v>322</v>
      </c>
      <c r="C318" s="70" t="s">
        <v>0</v>
      </c>
    </row>
    <row r="319" spans="1:3" ht="15.75">
      <c r="A319" s="76">
        <v>63236</v>
      </c>
      <c r="B319" s="74" t="s">
        <v>91</v>
      </c>
      <c r="C319" s="70" t="s">
        <v>0</v>
      </c>
    </row>
    <row r="320" spans="1:3" ht="15.75">
      <c r="A320" s="76">
        <v>64203</v>
      </c>
      <c r="B320" s="74" t="s">
        <v>233</v>
      </c>
      <c r="C320" s="70" t="s">
        <v>0</v>
      </c>
    </row>
    <row r="321" spans="1:2" ht="15">
      <c r="A321" s="77">
        <v>65215</v>
      </c>
      <c r="B321" s="75" t="s">
        <v>300</v>
      </c>
    </row>
    <row r="322" spans="1:3" ht="15.75">
      <c r="A322" s="76">
        <v>63227</v>
      </c>
      <c r="B322" s="74" t="s">
        <v>349</v>
      </c>
      <c r="C322" s="70" t="s">
        <v>0</v>
      </c>
    </row>
    <row r="323" spans="1:3" ht="15.75">
      <c r="A323" s="76">
        <v>63219</v>
      </c>
      <c r="B323" s="74" t="s">
        <v>83</v>
      </c>
      <c r="C323" s="70"/>
    </row>
    <row r="324" spans="1:3" ht="15.75">
      <c r="A324" s="76">
        <v>64206</v>
      </c>
      <c r="B324" s="74" t="s">
        <v>249</v>
      </c>
      <c r="C324" s="70" t="s">
        <v>0</v>
      </c>
    </row>
    <row r="325" spans="1:2" ht="15">
      <c r="A325" s="77">
        <v>68211</v>
      </c>
      <c r="B325" s="75" t="s">
        <v>165</v>
      </c>
    </row>
    <row r="326" spans="1:3" ht="15.75">
      <c r="A326" s="76">
        <v>63253</v>
      </c>
      <c r="B326" s="74" t="s">
        <v>98</v>
      </c>
      <c r="C326" s="70" t="s">
        <v>0</v>
      </c>
    </row>
    <row r="327" spans="1:2" ht="15">
      <c r="A327" s="77">
        <v>65266</v>
      </c>
      <c r="B327" s="75" t="s">
        <v>395</v>
      </c>
    </row>
    <row r="328" spans="1:2" ht="15">
      <c r="A328" s="77">
        <v>1064</v>
      </c>
      <c r="B328" s="75" t="s">
        <v>229</v>
      </c>
    </row>
    <row r="329" spans="1:3" ht="15.75">
      <c r="A329" s="76">
        <v>64207</v>
      </c>
      <c r="B329" s="74" t="s">
        <v>108</v>
      </c>
      <c r="C329" s="70" t="s">
        <v>0</v>
      </c>
    </row>
    <row r="330" spans="1:2" ht="15">
      <c r="A330" s="77">
        <v>1099</v>
      </c>
      <c r="B330" s="75" t="s">
        <v>360</v>
      </c>
    </row>
    <row r="331" spans="1:2" ht="15">
      <c r="A331" s="77">
        <v>65258</v>
      </c>
      <c r="B331" s="75" t="s">
        <v>136</v>
      </c>
    </row>
    <row r="332" spans="1:3" ht="15.75">
      <c r="A332" s="76">
        <v>64214</v>
      </c>
      <c r="B332" s="74" t="s">
        <v>290</v>
      </c>
      <c r="C332" s="70" t="s">
        <v>0</v>
      </c>
    </row>
    <row r="333" spans="1:2" ht="15">
      <c r="A333" s="77">
        <v>698106</v>
      </c>
      <c r="B333" s="75" t="s">
        <v>204</v>
      </c>
    </row>
    <row r="334" spans="1:2" ht="15">
      <c r="A334" s="77">
        <v>1063</v>
      </c>
      <c r="B334" s="75" t="s">
        <v>226</v>
      </c>
    </row>
    <row r="335" spans="1:3" ht="15.75">
      <c r="A335" s="76">
        <v>64253</v>
      </c>
      <c r="B335" s="74" t="s">
        <v>385</v>
      </c>
      <c r="C335" s="70" t="s">
        <v>0</v>
      </c>
    </row>
    <row r="336" spans="1:2" ht="15">
      <c r="A336" s="77">
        <v>67202</v>
      </c>
      <c r="B336" s="75" t="s">
        <v>141</v>
      </c>
    </row>
    <row r="337" spans="1:3" ht="15.75">
      <c r="A337" s="76">
        <v>59218</v>
      </c>
      <c r="B337" s="74" t="s">
        <v>48</v>
      </c>
      <c r="C337" s="70" t="s">
        <v>0</v>
      </c>
    </row>
    <row r="338" spans="1:2" ht="15">
      <c r="A338" s="77">
        <v>68243</v>
      </c>
      <c r="B338" s="75" t="s">
        <v>420</v>
      </c>
    </row>
    <row r="339" spans="1:2" ht="15">
      <c r="A339" s="77">
        <v>65209</v>
      </c>
      <c r="B339" s="75" t="s">
        <v>126</v>
      </c>
    </row>
    <row r="340" spans="1:3" ht="15.75">
      <c r="A340" s="76">
        <v>63212</v>
      </c>
      <c r="B340" s="74" t="s">
        <v>78</v>
      </c>
      <c r="C340" s="70" t="s">
        <v>0</v>
      </c>
    </row>
    <row r="341" spans="1:2" ht="15">
      <c r="A341" s="77">
        <v>68223</v>
      </c>
      <c r="B341" s="75" t="s">
        <v>175</v>
      </c>
    </row>
    <row r="342" spans="1:3" ht="15.75">
      <c r="A342" s="76">
        <v>64216</v>
      </c>
      <c r="B342" s="74" t="s">
        <v>110</v>
      </c>
      <c r="C342" s="70" t="s">
        <v>0</v>
      </c>
    </row>
    <row r="343" spans="1:3" ht="15.75">
      <c r="A343" s="76">
        <v>60223</v>
      </c>
      <c r="B343" s="74" t="s">
        <v>55</v>
      </c>
      <c r="C343" s="70" t="s">
        <v>0</v>
      </c>
    </row>
    <row r="344" spans="1:2" ht="15">
      <c r="A344" s="77">
        <v>1076</v>
      </c>
      <c r="B344" s="75" t="s">
        <v>292</v>
      </c>
    </row>
    <row r="345" spans="1:3" ht="15.75">
      <c r="A345" s="76">
        <v>64258</v>
      </c>
      <c r="B345" s="74" t="s">
        <v>121</v>
      </c>
      <c r="C345" s="70" t="s">
        <v>0</v>
      </c>
    </row>
    <row r="346" spans="1:2" ht="15">
      <c r="A346" s="77">
        <v>1081</v>
      </c>
      <c r="B346" s="75" t="s">
        <v>28</v>
      </c>
    </row>
    <row r="347" spans="1:3" ht="15.75">
      <c r="A347" s="76">
        <v>60203</v>
      </c>
      <c r="B347" s="74" t="s">
        <v>50</v>
      </c>
      <c r="C347" s="70" t="s">
        <v>0</v>
      </c>
    </row>
    <row r="348" spans="1:3" ht="15.75">
      <c r="A348" s="76">
        <v>64209</v>
      </c>
      <c r="B348" s="74" t="s">
        <v>261</v>
      </c>
      <c r="C348" s="70" t="s">
        <v>0</v>
      </c>
    </row>
    <row r="349" spans="1:2" ht="15">
      <c r="A349" s="77">
        <v>68236</v>
      </c>
      <c r="B349" s="75" t="s">
        <v>415</v>
      </c>
    </row>
    <row r="350" spans="1:2" ht="15">
      <c r="A350" s="77">
        <v>68256</v>
      </c>
      <c r="B350" s="75" t="s">
        <v>389</v>
      </c>
    </row>
    <row r="351" spans="1:2" ht="15">
      <c r="A351" s="77">
        <v>65216</v>
      </c>
      <c r="B351" s="75" t="s">
        <v>306</v>
      </c>
    </row>
    <row r="352" spans="1:2" ht="15">
      <c r="A352" s="77">
        <v>68224</v>
      </c>
      <c r="B352" s="75" t="s">
        <v>339</v>
      </c>
    </row>
    <row r="353" spans="1:3" ht="15.75">
      <c r="A353" s="76">
        <v>60206</v>
      </c>
      <c r="B353" s="74" t="s">
        <v>247</v>
      </c>
      <c r="C353" s="70" t="s">
        <v>0</v>
      </c>
    </row>
    <row r="354" spans="1:3" ht="15.75">
      <c r="A354" s="76">
        <v>59201</v>
      </c>
      <c r="B354" s="74" t="s">
        <v>37</v>
      </c>
      <c r="C354" s="70"/>
    </row>
    <row r="355" spans="1:2" ht="15">
      <c r="A355" s="77">
        <v>698141</v>
      </c>
      <c r="B355" s="75" t="s">
        <v>452</v>
      </c>
    </row>
    <row r="356" spans="1:3" ht="15.75">
      <c r="A356" s="76">
        <v>64249</v>
      </c>
      <c r="B356" s="74" t="s">
        <v>117</v>
      </c>
      <c r="C356" s="70" t="s">
        <v>0</v>
      </c>
    </row>
    <row r="357" spans="1:3" ht="15.75">
      <c r="A357" s="76">
        <v>61206</v>
      </c>
      <c r="B357" s="74" t="s">
        <v>248</v>
      </c>
      <c r="C357" s="70" t="s">
        <v>0</v>
      </c>
    </row>
    <row r="358" spans="1:2" ht="15">
      <c r="A358" s="77">
        <v>1088</v>
      </c>
      <c r="B358" s="75" t="s">
        <v>33</v>
      </c>
    </row>
    <row r="359" spans="1:3" ht="15.75">
      <c r="A359" s="76">
        <v>63245</v>
      </c>
      <c r="B359" s="74" t="s">
        <v>95</v>
      </c>
      <c r="C359" s="70" t="s">
        <v>0</v>
      </c>
    </row>
    <row r="360" spans="1:2" ht="15">
      <c r="A360" s="77">
        <v>698130</v>
      </c>
      <c r="B360" s="75" t="s">
        <v>354</v>
      </c>
    </row>
    <row r="361" spans="1:3" ht="15.75">
      <c r="A361" s="76">
        <v>64210</v>
      </c>
      <c r="B361" s="74" t="s">
        <v>268</v>
      </c>
      <c r="C361" s="70" t="s">
        <v>0</v>
      </c>
    </row>
    <row r="362" spans="1:3" ht="15.75">
      <c r="A362" s="76">
        <v>60224</v>
      </c>
      <c r="B362" s="74" t="s">
        <v>335</v>
      </c>
      <c r="C362" s="70" t="s">
        <v>0</v>
      </c>
    </row>
    <row r="363" spans="1:3" ht="15.75">
      <c r="A363" s="76">
        <v>63254</v>
      </c>
      <c r="B363" s="74" t="s">
        <v>99</v>
      </c>
      <c r="C363" s="70" t="s">
        <v>0</v>
      </c>
    </row>
    <row r="364" spans="1:2" ht="15">
      <c r="A364" s="77">
        <v>68205</v>
      </c>
      <c r="B364" s="75" t="s">
        <v>161</v>
      </c>
    </row>
    <row r="365" spans="1:3" ht="15.75">
      <c r="A365" s="76">
        <v>60222</v>
      </c>
      <c r="B365" s="74" t="s">
        <v>331</v>
      </c>
      <c r="C365" s="70" t="s">
        <v>0</v>
      </c>
    </row>
    <row r="366" spans="1:3" ht="15.75">
      <c r="A366" s="76">
        <v>63257</v>
      </c>
      <c r="B366" s="74" t="s">
        <v>101</v>
      </c>
      <c r="C366" s="70" t="s">
        <v>0</v>
      </c>
    </row>
    <row r="367" spans="1:2" ht="15">
      <c r="A367" s="77">
        <v>67234</v>
      </c>
      <c r="B367" s="75" t="s">
        <v>153</v>
      </c>
    </row>
    <row r="368" spans="1:2" ht="15">
      <c r="A368" s="77">
        <v>67238</v>
      </c>
      <c r="B368" s="75" t="s">
        <v>408</v>
      </c>
    </row>
    <row r="369" spans="1:3" ht="15.75">
      <c r="A369" s="76">
        <v>64257</v>
      </c>
      <c r="B369" s="74" t="s">
        <v>120</v>
      </c>
      <c r="C369" s="70" t="s">
        <v>0</v>
      </c>
    </row>
    <row r="370" spans="1:2" ht="15">
      <c r="A370" s="77">
        <v>68253</v>
      </c>
      <c r="B370" s="75" t="s">
        <v>198</v>
      </c>
    </row>
    <row r="371" spans="1:2" ht="15">
      <c r="A371" s="77">
        <v>67248</v>
      </c>
      <c r="B371" s="75" t="s">
        <v>379</v>
      </c>
    </row>
    <row r="372" spans="1:2" ht="15">
      <c r="A372" s="77">
        <v>67206</v>
      </c>
      <c r="B372" s="75" t="s">
        <v>251</v>
      </c>
    </row>
    <row r="373" spans="1:2" ht="15">
      <c r="A373" s="77">
        <v>67223</v>
      </c>
      <c r="B373" s="75" t="s">
        <v>146</v>
      </c>
    </row>
    <row r="374" spans="1:2" ht="15">
      <c r="A374" s="77">
        <v>68254</v>
      </c>
      <c r="B374" s="75" t="s">
        <v>199</v>
      </c>
    </row>
    <row r="375" spans="1:2" ht="15">
      <c r="A375" s="77">
        <v>698135</v>
      </c>
      <c r="B375" s="75" t="s">
        <v>447</v>
      </c>
    </row>
    <row r="376" spans="1:3" ht="15.75">
      <c r="A376" s="76">
        <v>64259</v>
      </c>
      <c r="B376" s="74" t="s">
        <v>391</v>
      </c>
      <c r="C376" s="70" t="s">
        <v>0</v>
      </c>
    </row>
    <row r="377" spans="1:2" ht="15">
      <c r="A377" s="77">
        <v>64267</v>
      </c>
      <c r="B377" s="75" t="s">
        <v>396</v>
      </c>
    </row>
    <row r="378" spans="1:3" ht="15.75">
      <c r="A378" s="76">
        <v>63261</v>
      </c>
      <c r="B378" s="74" t="s">
        <v>103</v>
      </c>
      <c r="C378" s="70" t="s">
        <v>0</v>
      </c>
    </row>
    <row r="379" spans="1:2" ht="15">
      <c r="A379" s="77">
        <v>65252</v>
      </c>
      <c r="B379" s="75" t="s">
        <v>134</v>
      </c>
    </row>
    <row r="380" spans="1:2" ht="15">
      <c r="A380" s="77">
        <v>698140</v>
      </c>
      <c r="B380" s="75" t="s">
        <v>451</v>
      </c>
    </row>
    <row r="381" spans="1:2" ht="15">
      <c r="A381" s="77">
        <v>65206</v>
      </c>
      <c r="B381" s="75" t="s">
        <v>250</v>
      </c>
    </row>
    <row r="382" spans="1:3" ht="15.75">
      <c r="A382" s="76">
        <v>62225</v>
      </c>
      <c r="B382" s="74" t="s">
        <v>340</v>
      </c>
      <c r="C382" s="70" t="s">
        <v>0</v>
      </c>
    </row>
    <row r="383" spans="1:3" ht="15.75">
      <c r="A383" s="76">
        <v>62201</v>
      </c>
      <c r="B383" s="74" t="s">
        <v>61</v>
      </c>
      <c r="C383" s="70" t="s">
        <v>0</v>
      </c>
    </row>
    <row r="384" spans="1:2" ht="15">
      <c r="A384" s="77">
        <v>698125</v>
      </c>
      <c r="B384" s="75" t="s">
        <v>439</v>
      </c>
    </row>
    <row r="385" spans="1:2" ht="15">
      <c r="A385" s="77">
        <v>698134</v>
      </c>
      <c r="B385" s="75" t="s">
        <v>446</v>
      </c>
    </row>
    <row r="386" spans="1:2" ht="15">
      <c r="A386" s="77">
        <v>67229</v>
      </c>
      <c r="B386" s="75" t="s">
        <v>148</v>
      </c>
    </row>
    <row r="387" spans="1:3" ht="15.75">
      <c r="A387" s="76">
        <v>63256</v>
      </c>
      <c r="B387" s="74" t="s">
        <v>100</v>
      </c>
      <c r="C387" s="70" t="s">
        <v>0</v>
      </c>
    </row>
    <row r="388" spans="1:2" ht="15">
      <c r="A388" s="77">
        <v>67205</v>
      </c>
      <c r="B388" s="75" t="s">
        <v>246</v>
      </c>
    </row>
    <row r="389" spans="1:2" ht="15">
      <c r="A389" s="77">
        <v>67241</v>
      </c>
      <c r="B389" s="75" t="s">
        <v>367</v>
      </c>
    </row>
    <row r="390" spans="1:3" ht="15.75">
      <c r="A390" s="76">
        <v>63238</v>
      </c>
      <c r="B390" s="74" t="s">
        <v>361</v>
      </c>
      <c r="C390" s="70" t="s">
        <v>0</v>
      </c>
    </row>
    <row r="391" spans="1:2" ht="15">
      <c r="A391" s="77">
        <v>67251</v>
      </c>
      <c r="B391" s="75" t="s">
        <v>224</v>
      </c>
    </row>
    <row r="392" spans="1:3" ht="15.75">
      <c r="A392" s="76">
        <v>63220</v>
      </c>
      <c r="B392" s="74" t="s">
        <v>84</v>
      </c>
      <c r="C392" s="70" t="s">
        <v>0</v>
      </c>
    </row>
    <row r="393" spans="1:2" ht="15">
      <c r="A393" s="77">
        <v>67231</v>
      </c>
      <c r="B393" s="75" t="s">
        <v>405</v>
      </c>
    </row>
    <row r="394" spans="1:2" ht="15">
      <c r="A394" s="77">
        <v>1066</v>
      </c>
      <c r="B394" s="75" t="s">
        <v>18</v>
      </c>
    </row>
    <row r="395" spans="1:2" ht="15">
      <c r="A395" s="77">
        <v>67218</v>
      </c>
      <c r="B395" s="75" t="s">
        <v>317</v>
      </c>
    </row>
    <row r="396" spans="1:2" ht="15">
      <c r="A396" s="77">
        <v>65253</v>
      </c>
      <c r="B396" s="75" t="s">
        <v>135</v>
      </c>
    </row>
    <row r="397" spans="1:2" ht="15">
      <c r="A397" s="77">
        <v>65262</v>
      </c>
      <c r="B397" s="75" t="s">
        <v>139</v>
      </c>
    </row>
    <row r="398" spans="1:3" ht="15.75">
      <c r="A398" s="76">
        <v>64227</v>
      </c>
      <c r="B398" s="74" t="s">
        <v>111</v>
      </c>
      <c r="C398" s="70" t="s">
        <v>0</v>
      </c>
    </row>
    <row r="399" spans="1:2" ht="15">
      <c r="A399" s="77">
        <v>67213</v>
      </c>
      <c r="B399" s="75" t="s">
        <v>284</v>
      </c>
    </row>
    <row r="400" spans="1:2" ht="15">
      <c r="A400" s="77">
        <v>1072</v>
      </c>
      <c r="B400" s="75" t="s">
        <v>24</v>
      </c>
    </row>
    <row r="401" spans="1:2" ht="15">
      <c r="A401" s="77">
        <v>698126</v>
      </c>
      <c r="B401" s="75" t="s">
        <v>440</v>
      </c>
    </row>
    <row r="402" spans="1:2" ht="15">
      <c r="A402" s="77">
        <v>68218</v>
      </c>
      <c r="B402" s="75" t="s">
        <v>170</v>
      </c>
    </row>
    <row r="403" spans="1:2" ht="15">
      <c r="A403" s="77">
        <v>68257</v>
      </c>
      <c r="B403" s="75" t="s">
        <v>201</v>
      </c>
    </row>
    <row r="404" spans="1:2" ht="15">
      <c r="A404" s="77">
        <v>698104</v>
      </c>
      <c r="B404" s="75" t="s">
        <v>240</v>
      </c>
    </row>
    <row r="405" spans="1:2" ht="15">
      <c r="A405" s="77">
        <v>67247</v>
      </c>
      <c r="B405" s="75" t="s">
        <v>376</v>
      </c>
    </row>
    <row r="406" spans="1:3" ht="15.75">
      <c r="A406" s="76">
        <v>62212</v>
      </c>
      <c r="B406" s="74" t="s">
        <v>66</v>
      </c>
      <c r="C406" s="70" t="s">
        <v>0</v>
      </c>
    </row>
    <row r="407" spans="1:2" ht="15">
      <c r="A407" s="77">
        <v>65238</v>
      </c>
      <c r="B407" s="75" t="s">
        <v>362</v>
      </c>
    </row>
    <row r="408" spans="1:3" ht="15.75">
      <c r="A408" s="76">
        <v>63230</v>
      </c>
      <c r="B408" s="74" t="s">
        <v>508</v>
      </c>
      <c r="C408" s="70" t="s">
        <v>0</v>
      </c>
    </row>
  </sheetData>
  <autoFilter ref="B1:D21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45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16.50390625" style="1" customWidth="1"/>
    <col min="2" max="2" width="8.625" style="1" customWidth="1"/>
    <col min="3" max="3" width="9.00390625" style="4" customWidth="1"/>
    <col min="4" max="4" width="7.625" style="16" customWidth="1"/>
    <col min="5" max="5" width="5.625" style="16" customWidth="1"/>
    <col min="6" max="6" width="8.875" style="1" customWidth="1"/>
    <col min="7" max="7" width="9.00390625" style="1" customWidth="1"/>
    <col min="8" max="8" width="6.50390625" style="16" customWidth="1"/>
    <col min="9" max="9" width="5.625" style="16" customWidth="1"/>
    <col min="10" max="10" width="8.625" style="1" customWidth="1"/>
    <col min="11" max="11" width="9.50390625" style="1" customWidth="1"/>
    <col min="12" max="12" width="7.25390625" style="16" customWidth="1"/>
    <col min="13" max="13" width="5.625" style="16" customWidth="1"/>
    <col min="14" max="14" width="8.50390625" style="1" customWidth="1"/>
    <col min="15" max="15" width="9.75390625" style="1" customWidth="1"/>
    <col min="16" max="16" width="7.25390625" style="16" bestFit="1" customWidth="1"/>
    <col min="17" max="17" width="4.875" style="16" customWidth="1"/>
    <col min="18" max="18" width="8.875" style="1" customWidth="1"/>
    <col min="19" max="19" width="7.75390625" style="1" customWidth="1"/>
    <col min="20" max="20" width="7.25390625" style="16" bestFit="1" customWidth="1"/>
    <col min="21" max="21" width="4.875" style="16" customWidth="1"/>
    <col min="22" max="22" width="8.875" style="1" customWidth="1"/>
    <col min="23" max="23" width="9.00390625" style="1" customWidth="1"/>
    <col min="24" max="24" width="7.25390625" style="16" bestFit="1" customWidth="1"/>
    <col min="25" max="25" width="4.875" style="16" customWidth="1"/>
    <col min="26" max="26" width="8.75390625" style="1" customWidth="1"/>
    <col min="27" max="27" width="7.625" style="1" customWidth="1"/>
    <col min="28" max="28" width="7.25390625" style="16" bestFit="1" customWidth="1"/>
    <col min="29" max="29" width="4.875" style="16" customWidth="1"/>
    <col min="30" max="30" width="8.625" style="1" customWidth="1"/>
    <col min="31" max="31" width="9.00390625" style="1" customWidth="1"/>
    <col min="32" max="32" width="5.75390625" style="16" customWidth="1"/>
    <col min="33" max="33" width="4.875" style="16" customWidth="1"/>
    <col min="34" max="34" width="8.875" style="1" customWidth="1"/>
    <col min="35" max="35" width="9.00390625" style="1" customWidth="1"/>
    <col min="36" max="36" width="6.00390625" style="16" customWidth="1"/>
    <col min="37" max="37" width="4.875" style="16" customWidth="1"/>
    <col min="38" max="38" width="10.875" style="1" customWidth="1"/>
    <col min="39" max="39" width="9.00390625" style="1" customWidth="1"/>
    <col min="40" max="40" width="6.375" style="16" customWidth="1"/>
    <col min="41" max="41" width="4.875" style="16" customWidth="1"/>
    <col min="42" max="42" width="11.00390625" style="1" customWidth="1"/>
    <col min="43" max="43" width="9.00390625" style="1" customWidth="1"/>
    <col min="44" max="44" width="6.00390625" style="16" customWidth="1"/>
    <col min="45" max="45" width="4.875" style="16" customWidth="1"/>
    <col min="46" max="46" width="10.875" style="1" customWidth="1"/>
    <col min="47" max="47" width="9.125" style="1" bestFit="1" customWidth="1"/>
    <col min="48" max="48" width="6.00390625" style="16" customWidth="1"/>
    <col min="49" max="49" width="4.875" style="16" customWidth="1"/>
    <col min="50" max="50" width="10.75390625" style="1" customWidth="1"/>
    <col min="51" max="51" width="9.125" style="1" bestFit="1" customWidth="1"/>
    <col min="52" max="52" width="6.75390625" style="16" bestFit="1" customWidth="1"/>
    <col min="53" max="53" width="4.875" style="16" customWidth="1"/>
    <col min="54" max="54" width="10.75390625" style="1" customWidth="1"/>
    <col min="55" max="55" width="9.125" style="1" bestFit="1" customWidth="1"/>
    <col min="56" max="56" width="6.75390625" style="16" customWidth="1"/>
    <col min="57" max="57" width="4.875" style="16" customWidth="1"/>
    <col min="58" max="58" width="11.125" style="1" customWidth="1"/>
    <col min="59" max="59" width="9.125" style="1" bestFit="1" customWidth="1"/>
    <col min="60" max="60" width="8.00390625" style="16" customWidth="1"/>
    <col min="61" max="61" width="4.875" style="16" customWidth="1"/>
    <col min="62" max="62" width="6.625" style="1" bestFit="1" customWidth="1"/>
    <col min="63" max="63" width="9.125" style="1" bestFit="1" customWidth="1"/>
    <col min="64" max="64" width="6.00390625" style="16" bestFit="1" customWidth="1"/>
    <col min="65" max="65" width="4.875" style="16" customWidth="1"/>
    <col min="66" max="66" width="6.75390625" style="1" bestFit="1" customWidth="1"/>
    <col min="67" max="67" width="9.125" style="1" bestFit="1" customWidth="1"/>
    <col min="68" max="68" width="6.00390625" style="16" bestFit="1" customWidth="1"/>
    <col min="69" max="69" width="4.875" style="16" customWidth="1"/>
    <col min="70" max="70" width="11.125" style="1" customWidth="1"/>
    <col min="71" max="71" width="9.125" style="1" bestFit="1" customWidth="1"/>
    <col min="72" max="72" width="6.00390625" style="16" bestFit="1" customWidth="1"/>
    <col min="73" max="73" width="4.875" style="16" customWidth="1"/>
    <col min="74" max="74" width="6.625" style="1" bestFit="1" customWidth="1"/>
    <col min="75" max="75" width="9.125" style="1" bestFit="1" customWidth="1"/>
    <col min="76" max="76" width="6.00390625" style="16" bestFit="1" customWidth="1"/>
    <col min="77" max="77" width="4.875" style="16" customWidth="1"/>
    <col min="78" max="78" width="6.625" style="1" bestFit="1" customWidth="1"/>
    <col min="79" max="79" width="9.00390625" style="1" customWidth="1"/>
    <col min="80" max="80" width="6.375" style="16" customWidth="1"/>
    <col min="81" max="81" width="4.875" style="16" customWidth="1"/>
    <col min="82" max="82" width="6.00390625" style="1" customWidth="1"/>
    <col min="83" max="83" width="9.00390625" style="1" customWidth="1"/>
    <col min="84" max="84" width="6.25390625" style="16" customWidth="1"/>
    <col min="85" max="85" width="4.875" style="16" customWidth="1"/>
    <col min="86" max="86" width="6.00390625" style="1" customWidth="1"/>
    <col min="87" max="87" width="9.00390625" style="1" customWidth="1"/>
    <col min="88" max="88" width="6.625" style="16" customWidth="1"/>
    <col min="89" max="89" width="4.875" style="16" customWidth="1"/>
    <col min="90" max="90" width="6.00390625" style="1" customWidth="1"/>
    <col min="91" max="91" width="9.00390625" style="1" customWidth="1"/>
    <col min="92" max="92" width="6.375" style="16" customWidth="1"/>
    <col min="93" max="93" width="4.875" style="16" customWidth="1"/>
    <col min="94" max="94" width="6.00390625" style="1" customWidth="1"/>
    <col min="95" max="95" width="9.00390625" style="1" customWidth="1"/>
    <col min="96" max="96" width="6.375" style="16" customWidth="1"/>
    <col min="97" max="97" width="4.875" style="16" customWidth="1"/>
    <col min="98" max="98" width="6.00390625" style="1" customWidth="1"/>
    <col min="99" max="99" width="9.00390625" style="1" customWidth="1"/>
    <col min="100" max="100" width="6.00390625" style="16" customWidth="1"/>
    <col min="101" max="101" width="4.875" style="16" customWidth="1"/>
    <col min="102" max="102" width="6.00390625" style="1" customWidth="1"/>
    <col min="103" max="103" width="9.00390625" style="1" customWidth="1"/>
    <col min="104" max="104" width="6.00390625" style="16" customWidth="1"/>
    <col min="105" max="105" width="4.875" style="16" customWidth="1"/>
    <col min="106" max="106" width="6.00390625" style="1" customWidth="1"/>
    <col min="107" max="107" width="9.00390625" style="1" customWidth="1"/>
    <col min="108" max="108" width="6.875" style="16" customWidth="1"/>
    <col min="109" max="109" width="4.875" style="16" customWidth="1"/>
    <col min="110" max="110" width="6.00390625" style="1" customWidth="1"/>
    <col min="111" max="111" width="9.00390625" style="1" customWidth="1"/>
    <col min="112" max="112" width="7.125" style="16" bestFit="1" customWidth="1"/>
    <col min="113" max="113" width="4.875" style="16" customWidth="1"/>
    <col min="114" max="114" width="6.00390625" style="1" customWidth="1"/>
    <col min="115" max="115" width="9.00390625" style="1" customWidth="1"/>
    <col min="116" max="116" width="6.75390625" style="16" customWidth="1"/>
    <col min="117" max="117" width="4.875" style="16" customWidth="1"/>
    <col min="118" max="118" width="6.625" style="1" bestFit="1" customWidth="1"/>
    <col min="119" max="119" width="9.00390625" style="1" customWidth="1"/>
    <col min="120" max="120" width="6.625" style="16" customWidth="1"/>
    <col min="121" max="121" width="7.125" style="16" customWidth="1"/>
    <col min="122" max="122" width="7.375" style="1" customWidth="1"/>
    <col min="123" max="123" width="9.00390625" style="1" customWidth="1"/>
    <col min="124" max="126" width="6.375" style="1" customWidth="1"/>
    <col min="127" max="127" width="9.00390625" style="1" customWidth="1"/>
    <col min="128" max="128" width="6.875" style="1" customWidth="1"/>
    <col min="129" max="129" width="6.125" style="1" customWidth="1"/>
    <col min="130" max="130" width="7.125" style="1" customWidth="1"/>
    <col min="131" max="131" width="9.00390625" style="1" customWidth="1"/>
    <col min="132" max="132" width="7.125" style="1" customWidth="1"/>
    <col min="133" max="133" width="5.875" style="1" customWidth="1"/>
    <col min="134" max="135" width="9.00390625" style="1" customWidth="1"/>
    <col min="136" max="136" width="6.625" style="1" customWidth="1"/>
    <col min="137" max="137" width="6.875" style="1" customWidth="1"/>
    <col min="138" max="139" width="9.00390625" style="1" customWidth="1"/>
    <col min="140" max="140" width="5.75390625" style="1" customWidth="1"/>
    <col min="141" max="141" width="5.625" style="1" customWidth="1"/>
    <col min="142" max="143" width="9.00390625" style="1" customWidth="1"/>
    <col min="144" max="144" width="7.00390625" style="1" customWidth="1"/>
    <col min="145" max="145" width="7.00390625" style="2" customWidth="1"/>
    <col min="146" max="147" width="9.00390625" style="1" customWidth="1"/>
    <col min="148" max="149" width="7.00390625" style="1" customWidth="1"/>
    <col min="150" max="151" width="9.00390625" style="1" customWidth="1"/>
    <col min="152" max="152" width="8.125" style="1" customWidth="1"/>
    <col min="153" max="153" width="6.50390625" style="1" customWidth="1"/>
    <col min="154" max="155" width="9.00390625" style="1" customWidth="1"/>
    <col min="156" max="157" width="6.875" style="1" customWidth="1"/>
    <col min="158" max="159" width="9.00390625" style="1" customWidth="1"/>
    <col min="160" max="160" width="7.00390625" style="1" customWidth="1"/>
    <col min="161" max="161" width="5.375" style="1" customWidth="1"/>
    <col min="162" max="163" width="9.00390625" style="1" customWidth="1"/>
    <col min="164" max="164" width="7.00390625" style="1" customWidth="1"/>
    <col min="165" max="165" width="5.375" style="1" customWidth="1"/>
    <col min="166" max="167" width="9.00390625" style="1" customWidth="1"/>
    <col min="168" max="168" width="6.00390625" style="1" customWidth="1"/>
    <col min="169" max="169" width="5.125" style="1" customWidth="1"/>
    <col min="170" max="171" width="9.00390625" style="1" customWidth="1"/>
    <col min="172" max="173" width="6.375" style="1" customWidth="1"/>
    <col min="174" max="175" width="9.00390625" style="1" customWidth="1"/>
    <col min="176" max="177" width="6.375" style="1" customWidth="1"/>
    <col min="178" max="179" width="9.00390625" style="1" customWidth="1"/>
    <col min="180" max="181" width="7.00390625" style="1" customWidth="1"/>
    <col min="182" max="16384" width="9.00390625" style="1" customWidth="1"/>
  </cols>
  <sheetData>
    <row r="1" spans="2:181" ht="20.25" thickBot="1">
      <c r="B1" s="15" t="s">
        <v>521</v>
      </c>
      <c r="O1" s="5" t="s">
        <v>522</v>
      </c>
      <c r="AF1" s="16">
        <v>50</v>
      </c>
      <c r="DN1" s="17"/>
      <c r="DO1" s="17"/>
      <c r="DP1" s="18"/>
      <c r="DQ1" s="18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9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</row>
    <row r="2" spans="2:181" s="25" customFormat="1" ht="15.75">
      <c r="B2" s="20">
        <v>1</v>
      </c>
      <c r="C2" s="21">
        <v>1972</v>
      </c>
      <c r="D2" s="22"/>
      <c r="E2" s="22"/>
      <c r="F2" s="20">
        <v>2</v>
      </c>
      <c r="G2" s="21">
        <v>1973</v>
      </c>
      <c r="H2" s="22"/>
      <c r="I2" s="22"/>
      <c r="J2" s="20">
        <v>3</v>
      </c>
      <c r="K2" s="21">
        <v>1974</v>
      </c>
      <c r="L2" s="22"/>
      <c r="M2" s="22"/>
      <c r="N2" s="20">
        <v>4</v>
      </c>
      <c r="O2" s="21">
        <v>1975</v>
      </c>
      <c r="P2" s="22"/>
      <c r="Q2" s="22"/>
      <c r="R2" s="20">
        <v>5</v>
      </c>
      <c r="S2" s="21">
        <v>1976</v>
      </c>
      <c r="T2" s="22"/>
      <c r="U2" s="22"/>
      <c r="V2" s="20">
        <v>6</v>
      </c>
      <c r="W2" s="21">
        <v>1977</v>
      </c>
      <c r="X2" s="22"/>
      <c r="Y2" s="22"/>
      <c r="Z2" s="20">
        <v>7</v>
      </c>
      <c r="AA2" s="21">
        <v>1978</v>
      </c>
      <c r="AB2" s="22"/>
      <c r="AC2" s="22"/>
      <c r="AD2" s="20">
        <v>8</v>
      </c>
      <c r="AE2" s="21">
        <v>1979</v>
      </c>
      <c r="AF2" s="22"/>
      <c r="AG2" s="22"/>
      <c r="AH2" s="20">
        <v>9</v>
      </c>
      <c r="AI2" s="21">
        <v>1980</v>
      </c>
      <c r="AJ2" s="22"/>
      <c r="AK2" s="22"/>
      <c r="AL2" s="20">
        <v>10</v>
      </c>
      <c r="AM2" s="21">
        <v>1981</v>
      </c>
      <c r="AN2" s="22"/>
      <c r="AO2" s="22"/>
      <c r="AP2" s="20">
        <v>11</v>
      </c>
      <c r="AQ2" s="21">
        <v>1982</v>
      </c>
      <c r="AR2" s="22"/>
      <c r="AS2" s="22"/>
      <c r="AT2" s="20">
        <v>12</v>
      </c>
      <c r="AU2" s="21">
        <v>1983</v>
      </c>
      <c r="AV2" s="22"/>
      <c r="AW2" s="22"/>
      <c r="AX2" s="20">
        <v>13</v>
      </c>
      <c r="AY2" s="21">
        <v>1984</v>
      </c>
      <c r="AZ2" s="22"/>
      <c r="BA2" s="22"/>
      <c r="BB2" s="20">
        <v>14</v>
      </c>
      <c r="BC2" s="21">
        <v>1985</v>
      </c>
      <c r="BD2" s="22"/>
      <c r="BE2" s="22"/>
      <c r="BF2" s="20">
        <v>15</v>
      </c>
      <c r="BG2" s="21">
        <v>1986</v>
      </c>
      <c r="BH2" s="22"/>
      <c r="BI2" s="22"/>
      <c r="BJ2" s="20">
        <v>16</v>
      </c>
      <c r="BK2" s="21">
        <v>1987</v>
      </c>
      <c r="BL2" s="22"/>
      <c r="BM2" s="23"/>
      <c r="BN2" s="20">
        <v>17</v>
      </c>
      <c r="BO2" s="21">
        <v>1988</v>
      </c>
      <c r="BP2" s="22"/>
      <c r="BQ2" s="23"/>
      <c r="BR2" s="20">
        <v>18</v>
      </c>
      <c r="BS2" s="21">
        <v>1989</v>
      </c>
      <c r="BT2" s="22"/>
      <c r="BU2" s="23"/>
      <c r="BV2" s="20">
        <v>19</v>
      </c>
      <c r="BW2" s="21">
        <v>1990</v>
      </c>
      <c r="BX2" s="22"/>
      <c r="BY2" s="23"/>
      <c r="BZ2" s="20">
        <v>20</v>
      </c>
      <c r="CA2" s="21">
        <v>1991</v>
      </c>
      <c r="CB2" s="22"/>
      <c r="CC2" s="23"/>
      <c r="CD2" s="20">
        <v>21</v>
      </c>
      <c r="CE2" s="21">
        <v>1992</v>
      </c>
      <c r="CF2" s="22"/>
      <c r="CG2" s="23"/>
      <c r="CH2" s="20">
        <v>22</v>
      </c>
      <c r="CI2" s="21">
        <v>1993</v>
      </c>
      <c r="CJ2" s="22"/>
      <c r="CK2" s="23"/>
      <c r="CL2" s="20">
        <v>23</v>
      </c>
      <c r="CM2" s="21">
        <v>1994</v>
      </c>
      <c r="CN2" s="22"/>
      <c r="CO2" s="23"/>
      <c r="CP2" s="20">
        <v>24</v>
      </c>
      <c r="CQ2" s="21">
        <v>1995</v>
      </c>
      <c r="CR2" s="22"/>
      <c r="CS2" s="23"/>
      <c r="CT2" s="20">
        <v>25</v>
      </c>
      <c r="CU2" s="21">
        <v>1996</v>
      </c>
      <c r="CV2" s="22"/>
      <c r="CW2" s="23"/>
      <c r="CX2" s="20">
        <v>26</v>
      </c>
      <c r="CY2" s="21">
        <v>1997</v>
      </c>
      <c r="CZ2" s="22"/>
      <c r="DA2" s="23"/>
      <c r="DB2" s="20">
        <v>27</v>
      </c>
      <c r="DC2" s="21">
        <v>1998</v>
      </c>
      <c r="DD2" s="22"/>
      <c r="DE2" s="23"/>
      <c r="DF2" s="20">
        <v>28</v>
      </c>
      <c r="DG2" s="21">
        <v>1999</v>
      </c>
      <c r="DH2" s="22"/>
      <c r="DI2" s="22"/>
      <c r="DJ2" s="20">
        <v>29</v>
      </c>
      <c r="DK2" s="21">
        <v>2000</v>
      </c>
      <c r="DL2" s="22"/>
      <c r="DM2" s="22"/>
      <c r="DN2" s="20">
        <v>30</v>
      </c>
      <c r="DO2" s="21">
        <v>2001</v>
      </c>
      <c r="DP2" s="22"/>
      <c r="DQ2" s="22"/>
      <c r="DR2" s="20">
        <v>31</v>
      </c>
      <c r="DS2" s="21">
        <v>2002</v>
      </c>
      <c r="DT2" s="22"/>
      <c r="DU2" s="22"/>
      <c r="DV2" s="20">
        <v>32</v>
      </c>
      <c r="DW2" s="21">
        <v>2003</v>
      </c>
      <c r="DX2" s="22"/>
      <c r="DY2" s="22"/>
      <c r="DZ2" s="20">
        <v>33</v>
      </c>
      <c r="EA2" s="21">
        <v>2004</v>
      </c>
      <c r="EB2" s="21"/>
      <c r="EC2" s="21" t="s">
        <v>523</v>
      </c>
      <c r="ED2" s="20">
        <v>34</v>
      </c>
      <c r="EE2" s="21">
        <v>2005</v>
      </c>
      <c r="EF2" s="22"/>
      <c r="EG2" s="22" t="s">
        <v>2</v>
      </c>
      <c r="EH2" s="20">
        <v>35</v>
      </c>
      <c r="EI2" s="21">
        <v>2006</v>
      </c>
      <c r="EJ2" s="21"/>
      <c r="EK2" s="24" t="s">
        <v>2</v>
      </c>
      <c r="EL2" s="20">
        <v>36</v>
      </c>
      <c r="EM2" s="21">
        <v>2007</v>
      </c>
      <c r="EN2" s="21"/>
      <c r="EO2" s="24" t="s">
        <v>2</v>
      </c>
      <c r="EP2" s="20">
        <v>37</v>
      </c>
      <c r="EQ2" s="21">
        <v>2008</v>
      </c>
      <c r="ER2" s="21"/>
      <c r="ES2" s="24" t="s">
        <v>2</v>
      </c>
      <c r="ET2" s="20">
        <v>38</v>
      </c>
      <c r="EU2" s="21">
        <v>2009</v>
      </c>
      <c r="EV2" s="21"/>
      <c r="EW2" s="24" t="s">
        <v>2</v>
      </c>
      <c r="EX2" s="20">
        <v>39</v>
      </c>
      <c r="EY2" s="21">
        <v>2010</v>
      </c>
      <c r="EZ2" s="21"/>
      <c r="FA2" s="24" t="s">
        <v>2</v>
      </c>
      <c r="FB2" s="81">
        <v>40</v>
      </c>
      <c r="FC2" s="21">
        <v>2011</v>
      </c>
      <c r="FD2" s="21"/>
      <c r="FE2" s="24" t="s">
        <v>2</v>
      </c>
      <c r="FF2" s="81">
        <v>41</v>
      </c>
      <c r="FG2" s="21">
        <v>2012</v>
      </c>
      <c r="FH2" s="21"/>
      <c r="FI2" s="24" t="s">
        <v>2</v>
      </c>
      <c r="FJ2" s="81">
        <v>42</v>
      </c>
      <c r="FK2" s="21">
        <v>2013</v>
      </c>
      <c r="FL2" s="21"/>
      <c r="FM2" s="24" t="s">
        <v>2</v>
      </c>
      <c r="FN2" s="81">
        <v>43</v>
      </c>
      <c r="FO2" s="21">
        <v>2014</v>
      </c>
      <c r="FP2" s="21"/>
      <c r="FQ2" s="24" t="s">
        <v>2</v>
      </c>
      <c r="FR2" s="81">
        <v>44</v>
      </c>
      <c r="FS2" s="21">
        <v>2015</v>
      </c>
      <c r="FT2" s="21"/>
      <c r="FU2" s="24" t="s">
        <v>2</v>
      </c>
      <c r="FV2" s="81">
        <v>45</v>
      </c>
      <c r="FW2" s="21">
        <v>2016</v>
      </c>
      <c r="FX2" s="21"/>
      <c r="FY2" s="24" t="s">
        <v>2</v>
      </c>
    </row>
    <row r="3" spans="2:181" ht="15.75">
      <c r="B3" s="26">
        <v>59201</v>
      </c>
      <c r="C3" s="82" t="s">
        <v>37</v>
      </c>
      <c r="D3" s="27">
        <f>+'[1]交大管研'!AO4</f>
        <v>0</v>
      </c>
      <c r="E3" s="14">
        <f>+'[1]交大管研'!K4</f>
        <v>0</v>
      </c>
      <c r="F3" s="61">
        <v>60201</v>
      </c>
      <c r="G3" s="82" t="s">
        <v>49</v>
      </c>
      <c r="H3" s="27">
        <f>+'[1]交大管研'!AO24</f>
        <v>0</v>
      </c>
      <c r="I3" s="14" t="str">
        <f>+'[1]交大管研'!K24</f>
        <v>D</v>
      </c>
      <c r="J3" s="26">
        <v>61201</v>
      </c>
      <c r="K3" s="82"/>
      <c r="L3" s="27">
        <f>+'[1]交大管研'!AO48</f>
        <v>0</v>
      </c>
      <c r="M3" s="14">
        <f>+'[1]交大管研'!K48</f>
        <v>0</v>
      </c>
      <c r="N3" s="26">
        <v>62201</v>
      </c>
      <c r="O3" s="82" t="s">
        <v>61</v>
      </c>
      <c r="P3" s="27">
        <f>+'[1]交大管研'!AO64</f>
        <v>0</v>
      </c>
      <c r="Q3" s="14">
        <f>+'[1]交大管研'!K64</f>
        <v>0</v>
      </c>
      <c r="R3" s="26">
        <v>63201</v>
      </c>
      <c r="S3" s="82" t="s">
        <v>70</v>
      </c>
      <c r="T3" s="27">
        <f>+'[1]交大管研'!AO89</f>
        <v>0</v>
      </c>
      <c r="U3" s="14" t="str">
        <f>+'[1]交大管研'!K89</f>
        <v>Y</v>
      </c>
      <c r="V3" s="26">
        <v>64201</v>
      </c>
      <c r="W3" s="82" t="s">
        <v>106</v>
      </c>
      <c r="X3" s="27">
        <f>+'[1]交大管研'!AO152</f>
        <v>0</v>
      </c>
      <c r="Y3" s="14">
        <f>+'[1]交大管研'!K152</f>
        <v>0</v>
      </c>
      <c r="Z3" s="26">
        <v>65201</v>
      </c>
      <c r="AA3" s="82" t="s">
        <v>225</v>
      </c>
      <c r="AB3" s="27">
        <f>+'[1]交大管研'!AO222</f>
        <v>0</v>
      </c>
      <c r="AC3" s="14">
        <f>+'[1]交大管研'!K222</f>
        <v>0</v>
      </c>
      <c r="AD3" s="26">
        <v>1063</v>
      </c>
      <c r="AE3" s="7" t="s">
        <v>226</v>
      </c>
      <c r="AF3" s="27">
        <f>+'[1]交大管研'!AO290</f>
        <v>0</v>
      </c>
      <c r="AG3" s="14" t="str">
        <f>+'[1]交大管研'!K290</f>
        <v>Y</v>
      </c>
      <c r="AH3" s="26">
        <v>67201</v>
      </c>
      <c r="AI3" s="7"/>
      <c r="AJ3" s="27">
        <f>+'[1]交大管研'!AO327</f>
        <v>0</v>
      </c>
      <c r="AK3" s="14">
        <f>+'[1]交大管研'!K327</f>
        <v>0</v>
      </c>
      <c r="AL3" s="26">
        <v>68201</v>
      </c>
      <c r="AM3" s="7"/>
      <c r="AN3" s="27">
        <f>+'[1]交大管研'!AO378</f>
      </c>
      <c r="AO3" s="14">
        <f>+'[1]交大管研'!K378</f>
        <v>0</v>
      </c>
      <c r="AP3" s="26">
        <v>698101</v>
      </c>
      <c r="AQ3" s="7" t="s">
        <v>459</v>
      </c>
      <c r="AR3" s="27">
        <f>+'[1]交大管研'!AO436</f>
        <v>0</v>
      </c>
      <c r="AS3" s="14">
        <f>+'[1]交大管研'!K436</f>
        <v>0</v>
      </c>
      <c r="AT3" s="26"/>
      <c r="AU3" s="7"/>
      <c r="AV3" s="27"/>
      <c r="AW3" s="14"/>
      <c r="AX3" s="26"/>
      <c r="AY3" s="7"/>
      <c r="AZ3" s="27"/>
      <c r="BA3" s="14"/>
      <c r="BB3" s="26"/>
      <c r="BC3" s="7"/>
      <c r="BD3" s="27"/>
      <c r="BE3" s="14"/>
      <c r="BF3" s="26"/>
      <c r="BG3" s="7"/>
      <c r="BH3" s="27"/>
      <c r="BI3" s="14"/>
      <c r="BJ3" s="26"/>
      <c r="BK3" s="7"/>
      <c r="BL3" s="27"/>
      <c r="BM3" s="14"/>
      <c r="BN3" s="26"/>
      <c r="BO3" s="7"/>
      <c r="BP3" s="27"/>
      <c r="BQ3" s="14"/>
      <c r="BR3" s="26"/>
      <c r="BS3" s="7"/>
      <c r="BT3" s="27"/>
      <c r="BU3" s="14"/>
      <c r="BV3" s="26"/>
      <c r="BW3" s="7"/>
      <c r="BX3" s="27"/>
      <c r="BY3" s="14"/>
      <c r="BZ3" s="26"/>
      <c r="CA3" s="7"/>
      <c r="CB3" s="27"/>
      <c r="CC3" s="14"/>
      <c r="CD3" s="26"/>
      <c r="CE3" s="7"/>
      <c r="CF3" s="27"/>
      <c r="CG3" s="14"/>
      <c r="CH3" s="26"/>
      <c r="CI3" s="7"/>
      <c r="CJ3" s="27"/>
      <c r="CK3" s="14"/>
      <c r="CL3" s="26"/>
      <c r="CM3" s="7"/>
      <c r="CN3" s="27"/>
      <c r="CO3" s="14"/>
      <c r="CP3" s="26"/>
      <c r="CQ3" s="7"/>
      <c r="CR3" s="27"/>
      <c r="CS3" s="14"/>
      <c r="CT3" s="26"/>
      <c r="CU3" s="7"/>
      <c r="CV3" s="27"/>
      <c r="CW3" s="14"/>
      <c r="CX3" s="26"/>
      <c r="CY3" s="7"/>
      <c r="CZ3" s="27"/>
      <c r="DA3" s="14"/>
      <c r="DB3" s="26"/>
      <c r="DC3" s="7"/>
      <c r="DD3" s="27"/>
      <c r="DE3" s="14"/>
      <c r="DF3" s="26"/>
      <c r="DG3" s="7"/>
      <c r="DH3" s="27"/>
      <c r="DI3" s="14"/>
      <c r="DJ3" s="26"/>
      <c r="DK3" s="7"/>
      <c r="DL3" s="27"/>
      <c r="DM3" s="14"/>
      <c r="DN3" s="26"/>
      <c r="DO3" s="7"/>
      <c r="DP3" s="27"/>
      <c r="DQ3" s="14"/>
      <c r="DR3" s="26"/>
      <c r="DS3" s="7"/>
      <c r="DT3" s="27"/>
      <c r="DU3" s="14"/>
      <c r="DV3" s="26"/>
      <c r="DW3" s="7"/>
      <c r="DX3" s="27"/>
      <c r="DY3" s="14"/>
      <c r="DZ3" s="26"/>
      <c r="EA3" s="7"/>
      <c r="EB3" s="27"/>
      <c r="EC3" s="14"/>
      <c r="ED3" s="26"/>
      <c r="EE3" s="7"/>
      <c r="EF3" s="27"/>
      <c r="EG3" s="14"/>
      <c r="EH3" s="26"/>
      <c r="EI3" s="7"/>
      <c r="EJ3" s="27"/>
      <c r="EK3" s="14"/>
      <c r="EL3" s="26"/>
      <c r="EM3" s="7"/>
      <c r="EN3" s="27"/>
      <c r="EO3" s="14"/>
      <c r="EP3" s="26"/>
      <c r="EQ3" s="7"/>
      <c r="ER3" s="27"/>
      <c r="ES3" s="14"/>
      <c r="ET3" s="26"/>
      <c r="EU3" s="7"/>
      <c r="EV3" s="27"/>
      <c r="EW3" s="14"/>
      <c r="EX3" s="26"/>
      <c r="EY3" s="7"/>
      <c r="EZ3" s="27"/>
      <c r="FA3" s="14"/>
      <c r="FB3" s="26"/>
      <c r="FC3" s="7"/>
      <c r="FD3" s="27"/>
      <c r="FE3" s="14"/>
      <c r="FF3" s="26"/>
      <c r="FG3" s="7"/>
      <c r="FH3" s="27"/>
      <c r="FI3" s="14"/>
      <c r="FJ3" s="26"/>
      <c r="FK3" s="7"/>
      <c r="FL3" s="27"/>
      <c r="FM3" s="14"/>
      <c r="FN3" s="26"/>
      <c r="FO3" s="7"/>
      <c r="FP3" s="27"/>
      <c r="FQ3" s="14"/>
      <c r="FR3" s="26"/>
      <c r="FS3" s="7"/>
      <c r="FT3" s="27"/>
      <c r="FU3" s="14"/>
      <c r="FV3" s="26"/>
      <c r="FW3" s="7"/>
      <c r="FX3" s="27"/>
      <c r="FY3" s="14"/>
    </row>
    <row r="4" spans="2:181" ht="15.75">
      <c r="B4" s="26">
        <v>59202</v>
      </c>
      <c r="C4" s="82" t="s">
        <v>38</v>
      </c>
      <c r="D4" s="27">
        <f>+'[1]交大管研'!AO5</f>
        <v>0</v>
      </c>
      <c r="E4" s="14">
        <f>+'[1]交大管研'!K5</f>
        <v>0</v>
      </c>
      <c r="F4" s="61">
        <v>60202</v>
      </c>
      <c r="G4" s="82"/>
      <c r="H4" s="27">
        <f>+'[1]交大管研'!AO25</f>
        <v>0</v>
      </c>
      <c r="I4" s="14">
        <f>+'[1]交大管研'!K25</f>
        <v>0</v>
      </c>
      <c r="J4" s="26">
        <v>61202</v>
      </c>
      <c r="K4" s="82"/>
      <c r="L4" s="27">
        <f>+'[1]交大管研'!AO49</f>
        <v>0</v>
      </c>
      <c r="M4" s="14">
        <f>+'[1]交大管研'!K49</f>
        <v>0</v>
      </c>
      <c r="N4" s="26">
        <v>62202</v>
      </c>
      <c r="O4" s="82" t="s">
        <v>227</v>
      </c>
      <c r="P4" s="27">
        <f>+'[1]交大管研'!AO65</f>
        <v>0</v>
      </c>
      <c r="Q4" s="14" t="str">
        <f>+'[1]交大管研'!K65</f>
        <v>Y</v>
      </c>
      <c r="R4" s="26">
        <v>63202</v>
      </c>
      <c r="S4" s="82" t="s">
        <v>221</v>
      </c>
      <c r="T4" s="27">
        <f>+'[1]交大管研'!AO90</f>
        <v>0</v>
      </c>
      <c r="U4" s="14">
        <f>+'[1]交大管研'!K90</f>
      </c>
      <c r="V4" s="26">
        <v>64202</v>
      </c>
      <c r="W4" s="7" t="s">
        <v>107</v>
      </c>
      <c r="X4" s="27">
        <f>+'[1]交大管研'!AO153</f>
        <v>0</v>
      </c>
      <c r="Y4" s="14">
        <f>+'[1]交大管研'!K153</f>
      </c>
      <c r="Z4" s="26">
        <v>65202</v>
      </c>
      <c r="AA4" s="82" t="s">
        <v>228</v>
      </c>
      <c r="AB4" s="27">
        <f>+'[1]交大管研'!AO223</f>
        <v>0</v>
      </c>
      <c r="AC4" s="14" t="str">
        <f>+'[1]交大管研'!K223</f>
        <v>Y</v>
      </c>
      <c r="AD4" s="26">
        <v>1064</v>
      </c>
      <c r="AE4" s="7" t="s">
        <v>229</v>
      </c>
      <c r="AF4" s="27">
        <f>+'[1]交大管研'!AO291</f>
        <v>0</v>
      </c>
      <c r="AG4" s="14" t="str">
        <f>+'[1]交大管研'!K291</f>
        <v>Y</v>
      </c>
      <c r="AH4" s="26">
        <v>67202</v>
      </c>
      <c r="AI4" s="7" t="s">
        <v>141</v>
      </c>
      <c r="AJ4" s="27">
        <f>+'[1]交大管研'!AO328</f>
        <v>0</v>
      </c>
      <c r="AK4" s="14">
        <f>+'[1]交大管研'!K328</f>
        <v>0</v>
      </c>
      <c r="AL4" s="26">
        <v>68202</v>
      </c>
      <c r="AM4" s="7" t="s">
        <v>158</v>
      </c>
      <c r="AN4" s="27">
        <f>+'[1]交大管研'!AO379</f>
        <v>0</v>
      </c>
      <c r="AO4" s="14" t="str">
        <f>+'[1]交大管研'!K379</f>
        <v>Y</v>
      </c>
      <c r="AP4" s="26">
        <v>698102</v>
      </c>
      <c r="AQ4" s="7" t="s">
        <v>0</v>
      </c>
      <c r="AR4" s="27">
        <f>+'[1]交大管研'!AO437</f>
        <v>0</v>
      </c>
      <c r="AS4" s="14">
        <f>+'[1]交大管研'!K437</f>
        <v>0</v>
      </c>
      <c r="AT4" s="26"/>
      <c r="AU4" s="7"/>
      <c r="AV4" s="27"/>
      <c r="AW4" s="14"/>
      <c r="AX4" s="26"/>
      <c r="AY4" s="7"/>
      <c r="AZ4" s="27"/>
      <c r="BA4" s="14"/>
      <c r="BB4" s="26"/>
      <c r="BC4" s="7"/>
      <c r="BD4" s="27"/>
      <c r="BE4" s="14"/>
      <c r="BF4" s="26"/>
      <c r="BG4" s="7"/>
      <c r="BH4" s="27"/>
      <c r="BI4" s="14"/>
      <c r="BJ4" s="26"/>
      <c r="BK4" s="7"/>
      <c r="BL4" s="27"/>
      <c r="BM4" s="14"/>
      <c r="BN4" s="26"/>
      <c r="BO4" s="7"/>
      <c r="BP4" s="27"/>
      <c r="BQ4" s="14"/>
      <c r="BR4" s="26"/>
      <c r="BS4" s="7"/>
      <c r="BT4" s="27"/>
      <c r="BU4" s="14"/>
      <c r="BV4" s="26"/>
      <c r="BW4" s="7"/>
      <c r="BX4" s="27"/>
      <c r="BY4" s="14"/>
      <c r="BZ4" s="26"/>
      <c r="CA4" s="7"/>
      <c r="CB4" s="27"/>
      <c r="CC4" s="14"/>
      <c r="CD4" s="26"/>
      <c r="CE4" s="7"/>
      <c r="CF4" s="27"/>
      <c r="CG4" s="14"/>
      <c r="CH4" s="26"/>
      <c r="CI4" s="7"/>
      <c r="CJ4" s="27"/>
      <c r="CK4" s="14"/>
      <c r="CL4" s="26"/>
      <c r="CM4" s="7"/>
      <c r="CN4" s="27"/>
      <c r="CO4" s="14"/>
      <c r="CP4" s="26"/>
      <c r="CQ4" s="7"/>
      <c r="CR4" s="27"/>
      <c r="CS4" s="14"/>
      <c r="CT4" s="26"/>
      <c r="CU4" s="7"/>
      <c r="CV4" s="27"/>
      <c r="CW4" s="14"/>
      <c r="CX4" s="26"/>
      <c r="CY4" s="7"/>
      <c r="CZ4" s="27"/>
      <c r="DA4" s="14"/>
      <c r="DB4" s="26"/>
      <c r="DC4" s="7"/>
      <c r="DD4" s="27"/>
      <c r="DE4" s="14"/>
      <c r="DF4" s="26"/>
      <c r="DG4" s="7"/>
      <c r="DH4" s="27"/>
      <c r="DI4" s="14"/>
      <c r="DJ4" s="26"/>
      <c r="DK4" s="7"/>
      <c r="DL4" s="27"/>
      <c r="DM4" s="14"/>
      <c r="DN4" s="26"/>
      <c r="DO4" s="7"/>
      <c r="DP4" s="27"/>
      <c r="DQ4" s="14"/>
      <c r="DR4" s="26"/>
      <c r="DS4" s="7"/>
      <c r="DT4" s="27"/>
      <c r="DU4" s="14"/>
      <c r="DV4" s="26"/>
      <c r="DW4" s="7"/>
      <c r="DX4" s="27"/>
      <c r="DY4" s="14"/>
      <c r="DZ4" s="26"/>
      <c r="EA4" s="7"/>
      <c r="EB4" s="27"/>
      <c r="EC4" s="14"/>
      <c r="ED4" s="26"/>
      <c r="EE4" s="7"/>
      <c r="EF4" s="27"/>
      <c r="EG4" s="14"/>
      <c r="EH4" s="26"/>
      <c r="EI4" s="7"/>
      <c r="EJ4" s="27"/>
      <c r="EK4" s="14"/>
      <c r="EL4" s="26"/>
      <c r="EM4" s="7"/>
      <c r="EN4" s="27"/>
      <c r="EO4" s="14"/>
      <c r="EP4" s="26"/>
      <c r="EQ4" s="7"/>
      <c r="ER4" s="27"/>
      <c r="ES4" s="14"/>
      <c r="ET4" s="26"/>
      <c r="EU4" s="7"/>
      <c r="EV4" s="27"/>
      <c r="EW4" s="14"/>
      <c r="EX4" s="26"/>
      <c r="EY4" s="7"/>
      <c r="EZ4" s="27"/>
      <c r="FA4" s="14"/>
      <c r="FB4" s="26"/>
      <c r="FC4" s="7"/>
      <c r="FD4" s="27"/>
      <c r="FE4" s="14"/>
      <c r="FF4" s="26"/>
      <c r="FG4" s="7"/>
      <c r="FH4" s="27"/>
      <c r="FI4" s="14"/>
      <c r="FJ4" s="26"/>
      <c r="FK4" s="7"/>
      <c r="FL4" s="27"/>
      <c r="FM4" s="14"/>
      <c r="FN4" s="26"/>
      <c r="FO4" s="7"/>
      <c r="FP4" s="27"/>
      <c r="FQ4" s="14"/>
      <c r="FR4" s="26"/>
      <c r="FS4" s="7"/>
      <c r="FT4" s="27"/>
      <c r="FU4" s="14"/>
      <c r="FV4" s="26"/>
      <c r="FW4" s="7"/>
      <c r="FX4" s="27"/>
      <c r="FY4" s="14"/>
    </row>
    <row r="5" spans="2:181" ht="15.75">
      <c r="B5" s="26">
        <v>59203</v>
      </c>
      <c r="C5" s="7" t="s">
        <v>230</v>
      </c>
      <c r="D5" s="27">
        <f>+'[1]交大管研'!AO6</f>
        <v>0</v>
      </c>
      <c r="E5" s="14" t="str">
        <f>+'[1]交大管研'!K6</f>
        <v>Y</v>
      </c>
      <c r="F5" s="61">
        <v>60203</v>
      </c>
      <c r="G5" s="82" t="s">
        <v>50</v>
      </c>
      <c r="H5" s="27">
        <f>+'[1]交大管研'!AO26</f>
        <v>0</v>
      </c>
      <c r="I5" s="14">
        <f>+'[1]交大管研'!K26</f>
        <v>0</v>
      </c>
      <c r="J5" s="26">
        <v>61203</v>
      </c>
      <c r="K5" s="82" t="s">
        <v>231</v>
      </c>
      <c r="L5" s="27">
        <f>+'[1]交大管研'!AO50</f>
        <v>0</v>
      </c>
      <c r="M5" s="14" t="str">
        <f>+'[1]交大管研'!K50</f>
        <v>Y</v>
      </c>
      <c r="N5" s="26">
        <v>62203</v>
      </c>
      <c r="O5" s="82" t="s">
        <v>232</v>
      </c>
      <c r="P5" s="27">
        <f>+'[1]交大管研'!AO66</f>
        <v>0</v>
      </c>
      <c r="Q5" s="14" t="str">
        <f>+'[1]交大管研'!K66</f>
        <v>Y</v>
      </c>
      <c r="R5" s="26">
        <v>63203</v>
      </c>
      <c r="S5" s="82" t="s">
        <v>71</v>
      </c>
      <c r="T5" s="27">
        <f>+'[1]交大管研'!AO91</f>
        <v>0</v>
      </c>
      <c r="U5" s="14" t="str">
        <f>+'[1]交大管研'!K91</f>
        <v>Y</v>
      </c>
      <c r="V5" s="26">
        <v>64203</v>
      </c>
      <c r="W5" s="82" t="s">
        <v>233</v>
      </c>
      <c r="X5" s="27">
        <f>+'[1]交大管研'!AO154</f>
        <v>0</v>
      </c>
      <c r="Y5" s="14" t="str">
        <f>+'[1]交大管研'!K154</f>
        <v>Y</v>
      </c>
      <c r="Z5" s="26">
        <v>65203</v>
      </c>
      <c r="AA5" s="7" t="s">
        <v>234</v>
      </c>
      <c r="AB5" s="27">
        <f>+'[1]交大管研'!AO224</f>
        <v>0</v>
      </c>
      <c r="AC5" s="14" t="str">
        <f>+'[1]交大管研'!K224</f>
        <v>Y</v>
      </c>
      <c r="AD5" s="26">
        <v>1065</v>
      </c>
      <c r="AE5" s="7" t="s">
        <v>17</v>
      </c>
      <c r="AF5" s="27">
        <f>+'[1]交大管研'!AO292</f>
        <v>0</v>
      </c>
      <c r="AG5" s="14">
        <f>+'[1]交大管研'!K292</f>
        <v>0</v>
      </c>
      <c r="AH5" s="26">
        <v>67203</v>
      </c>
      <c r="AI5" s="7"/>
      <c r="AJ5" s="27">
        <f>+'[1]交大管研'!AO329</f>
        <v>0</v>
      </c>
      <c r="AK5" s="14">
        <f>+'[1]交大管研'!K329</f>
        <v>0</v>
      </c>
      <c r="AL5" s="26">
        <v>68203</v>
      </c>
      <c r="AM5" s="7" t="s">
        <v>159</v>
      </c>
      <c r="AN5" s="27">
        <f>+'[1]交大管研'!AO380</f>
        <v>0</v>
      </c>
      <c r="AO5" s="14" t="str">
        <f>+'[1]交大管研'!K380</f>
        <v>Y</v>
      </c>
      <c r="AP5" s="26">
        <v>698103</v>
      </c>
      <c r="AQ5" s="7" t="s">
        <v>460</v>
      </c>
      <c r="AR5" s="27">
        <f>+'[1]交大管研'!AO438</f>
        <v>0</v>
      </c>
      <c r="AS5" s="14">
        <f>+'[1]交大管研'!K438</f>
        <v>0</v>
      </c>
      <c r="AT5" s="26"/>
      <c r="AU5" s="7"/>
      <c r="AV5" s="27"/>
      <c r="AW5" s="14"/>
      <c r="AX5" s="26"/>
      <c r="AY5" s="7"/>
      <c r="AZ5" s="27"/>
      <c r="BA5" s="14"/>
      <c r="BB5" s="26"/>
      <c r="BC5" s="7"/>
      <c r="BD5" s="27"/>
      <c r="BE5" s="14"/>
      <c r="BF5" s="26"/>
      <c r="BG5" s="7"/>
      <c r="BH5" s="27"/>
      <c r="BI5" s="14"/>
      <c r="BJ5" s="26"/>
      <c r="BK5" s="7"/>
      <c r="BL5" s="27"/>
      <c r="BM5" s="14"/>
      <c r="BN5" s="26"/>
      <c r="BO5" s="7"/>
      <c r="BP5" s="27"/>
      <c r="BQ5" s="14"/>
      <c r="BR5" s="26"/>
      <c r="BS5" s="7"/>
      <c r="BT5" s="27"/>
      <c r="BU5" s="14"/>
      <c r="BV5" s="26"/>
      <c r="BW5" s="7"/>
      <c r="BX5" s="27"/>
      <c r="BY5" s="14"/>
      <c r="BZ5" s="26"/>
      <c r="CA5" s="7"/>
      <c r="CB5" s="27"/>
      <c r="CC5" s="14"/>
      <c r="CD5" s="26"/>
      <c r="CE5" s="7"/>
      <c r="CF5" s="27"/>
      <c r="CG5" s="14"/>
      <c r="CH5" s="26"/>
      <c r="CI5" s="7"/>
      <c r="CJ5" s="27"/>
      <c r="CK5" s="14"/>
      <c r="CL5" s="26"/>
      <c r="CM5" s="7"/>
      <c r="CN5" s="27"/>
      <c r="CO5" s="14"/>
      <c r="CP5" s="26"/>
      <c r="CQ5" s="7"/>
      <c r="CR5" s="27"/>
      <c r="CS5" s="14"/>
      <c r="CT5" s="26"/>
      <c r="CU5" s="7"/>
      <c r="CV5" s="27"/>
      <c r="CW5" s="14"/>
      <c r="CX5" s="26"/>
      <c r="CY5" s="7"/>
      <c r="CZ5" s="27"/>
      <c r="DA5" s="14"/>
      <c r="DB5" s="26"/>
      <c r="DC5" s="7"/>
      <c r="DD5" s="27"/>
      <c r="DE5" s="14"/>
      <c r="DF5" s="26"/>
      <c r="DG5" s="7"/>
      <c r="DH5" s="27"/>
      <c r="DI5" s="14"/>
      <c r="DJ5" s="26"/>
      <c r="DK5" s="7"/>
      <c r="DL5" s="27"/>
      <c r="DM5" s="14"/>
      <c r="DN5" s="26"/>
      <c r="DO5" s="7"/>
      <c r="DP5" s="27"/>
      <c r="DQ5" s="14"/>
      <c r="DR5" s="26"/>
      <c r="DS5" s="7"/>
      <c r="DT5" s="27"/>
      <c r="DU5" s="14"/>
      <c r="DV5" s="26"/>
      <c r="DW5" s="7"/>
      <c r="DX5" s="27"/>
      <c r="DY5" s="14"/>
      <c r="DZ5" s="26"/>
      <c r="EA5" s="7"/>
      <c r="EB5" s="27"/>
      <c r="EC5" s="14"/>
      <c r="ED5" s="26"/>
      <c r="EE5" s="7"/>
      <c r="EF5" s="27"/>
      <c r="EG5" s="14"/>
      <c r="EH5" s="26"/>
      <c r="EI5" s="7"/>
      <c r="EJ5" s="27"/>
      <c r="EK5" s="14"/>
      <c r="EL5" s="26"/>
      <c r="EM5" s="7"/>
      <c r="EN5" s="27"/>
      <c r="EO5" s="14"/>
      <c r="EP5" s="26"/>
      <c r="EQ5" s="7"/>
      <c r="ER5" s="27"/>
      <c r="ES5" s="14"/>
      <c r="ET5" s="26"/>
      <c r="EU5" s="7"/>
      <c r="EV5" s="27"/>
      <c r="EW5" s="14"/>
      <c r="EX5" s="26"/>
      <c r="EY5" s="7"/>
      <c r="EZ5" s="27"/>
      <c r="FA5" s="14"/>
      <c r="FB5" s="26"/>
      <c r="FC5" s="7"/>
      <c r="FD5" s="27"/>
      <c r="FE5" s="14"/>
      <c r="FF5" s="26"/>
      <c r="FG5" s="7"/>
      <c r="FH5" s="27"/>
      <c r="FI5" s="14"/>
      <c r="FJ5" s="26"/>
      <c r="FK5" s="7"/>
      <c r="FL5" s="27"/>
      <c r="FM5" s="14"/>
      <c r="FN5" s="26"/>
      <c r="FO5" s="7"/>
      <c r="FP5" s="27"/>
      <c r="FQ5" s="14"/>
      <c r="FR5" s="26"/>
      <c r="FS5" s="7"/>
      <c r="FT5" s="27"/>
      <c r="FU5" s="14"/>
      <c r="FV5" s="26"/>
      <c r="FW5" s="7"/>
      <c r="FX5" s="27"/>
      <c r="FY5" s="14"/>
    </row>
    <row r="6" spans="2:181" ht="15.75">
      <c r="B6" s="26">
        <v>59204</v>
      </c>
      <c r="C6" s="7"/>
      <c r="D6" s="27">
        <f>+'[1]交大管研'!AO7</f>
        <v>0</v>
      </c>
      <c r="E6" s="14">
        <f>+'[1]交大管研'!K7</f>
        <v>0</v>
      </c>
      <c r="F6" s="61">
        <v>60204</v>
      </c>
      <c r="G6" s="82" t="s">
        <v>51</v>
      </c>
      <c r="H6" s="27">
        <f>+'[1]交大管研'!AO27</f>
        <v>0</v>
      </c>
      <c r="I6" s="14">
        <f>+'[1]交大管研'!K27</f>
        <v>0</v>
      </c>
      <c r="J6" s="26">
        <v>61204</v>
      </c>
      <c r="K6" s="82" t="s">
        <v>235</v>
      </c>
      <c r="L6" s="27">
        <f>+'[1]交大管研'!AO51</f>
        <v>0</v>
      </c>
      <c r="M6" s="14" t="str">
        <f>+'[1]交大管研'!K51</f>
        <v>Y</v>
      </c>
      <c r="N6" s="26">
        <v>62204</v>
      </c>
      <c r="O6" s="82" t="s">
        <v>62</v>
      </c>
      <c r="P6" s="27">
        <f>+'[1]交大管研'!AO67</f>
        <v>0</v>
      </c>
      <c r="Q6" s="14">
        <f>+'[1]交大管研'!K67</f>
        <v>0</v>
      </c>
      <c r="R6" s="26">
        <v>63204</v>
      </c>
      <c r="S6" s="7" t="s">
        <v>236</v>
      </c>
      <c r="T6" s="27">
        <f>+'[1]交大管研'!AO92</f>
        <v>0</v>
      </c>
      <c r="U6" s="14" t="str">
        <f>+'[1]交大管研'!K92</f>
        <v>Y</v>
      </c>
      <c r="V6" s="26">
        <v>64204</v>
      </c>
      <c r="W6" s="82" t="s">
        <v>237</v>
      </c>
      <c r="X6" s="27">
        <f>+'[1]交大管研'!AO155</f>
        <v>0</v>
      </c>
      <c r="Y6" s="14" t="str">
        <f>+'[1]交大管研'!K155</f>
        <v>Y</v>
      </c>
      <c r="Z6" s="26">
        <v>65204</v>
      </c>
      <c r="AA6" s="82" t="s">
        <v>238</v>
      </c>
      <c r="AB6" s="27">
        <f>+'[1]交大管研'!AO225</f>
        <v>0</v>
      </c>
      <c r="AC6" s="14" t="str">
        <f>+'[1]交大管研'!K225</f>
        <v>Y</v>
      </c>
      <c r="AD6" s="26">
        <v>1066</v>
      </c>
      <c r="AE6" s="7" t="s">
        <v>18</v>
      </c>
      <c r="AF6" s="27">
        <f>+'[1]交大管研'!AO293</f>
        <v>0</v>
      </c>
      <c r="AG6" s="14">
        <f>+'[1]交大管研'!K293</f>
        <v>0</v>
      </c>
      <c r="AH6" s="26">
        <v>67204</v>
      </c>
      <c r="AI6" s="7" t="s">
        <v>239</v>
      </c>
      <c r="AJ6" s="27">
        <f>+'[1]交大管研'!AO330</f>
        <v>0</v>
      </c>
      <c r="AK6" s="14" t="str">
        <f>+'[1]交大管研'!K330</f>
        <v>Y</v>
      </c>
      <c r="AL6" s="26">
        <v>68204</v>
      </c>
      <c r="AM6" s="7" t="s">
        <v>160</v>
      </c>
      <c r="AN6" s="27">
        <f>+'[1]交大管研'!AO381</f>
        <v>0</v>
      </c>
      <c r="AO6" s="14">
        <f>+'[1]交大管研'!K381</f>
        <v>0</v>
      </c>
      <c r="AP6" s="26">
        <v>698104</v>
      </c>
      <c r="AQ6" s="7" t="s">
        <v>240</v>
      </c>
      <c r="AR6" s="27">
        <f>+'[1]交大管研'!AO439</f>
        <v>0</v>
      </c>
      <c r="AS6" s="14" t="str">
        <f>+'[1]交大管研'!K439</f>
        <v>Y</v>
      </c>
      <c r="AT6" s="26"/>
      <c r="AU6" s="7"/>
      <c r="AV6" s="27"/>
      <c r="AW6" s="14"/>
      <c r="AX6" s="26"/>
      <c r="AY6" s="7"/>
      <c r="AZ6" s="27"/>
      <c r="BA6" s="14"/>
      <c r="BB6" s="26"/>
      <c r="BC6" s="7"/>
      <c r="BD6" s="27"/>
      <c r="BE6" s="14"/>
      <c r="BF6" s="26"/>
      <c r="BG6" s="7"/>
      <c r="BH6" s="27"/>
      <c r="BI6" s="14"/>
      <c r="BJ6" s="26"/>
      <c r="BK6" s="7"/>
      <c r="BL6" s="27"/>
      <c r="BM6" s="14"/>
      <c r="BN6" s="26"/>
      <c r="BO6" s="7"/>
      <c r="BP6" s="27"/>
      <c r="BQ6" s="14"/>
      <c r="BR6" s="26"/>
      <c r="BS6" s="7"/>
      <c r="BT6" s="27"/>
      <c r="BU6" s="14"/>
      <c r="BV6" s="26"/>
      <c r="BW6" s="7"/>
      <c r="BX6" s="27"/>
      <c r="BY6" s="14"/>
      <c r="BZ6" s="26"/>
      <c r="CA6" s="7"/>
      <c r="CB6" s="27"/>
      <c r="CC6" s="14"/>
      <c r="CD6" s="26"/>
      <c r="CE6" s="7"/>
      <c r="CF6" s="27"/>
      <c r="CG6" s="14"/>
      <c r="CH6" s="26"/>
      <c r="CI6" s="7"/>
      <c r="CJ6" s="27"/>
      <c r="CK6" s="14"/>
      <c r="CL6" s="26"/>
      <c r="CM6" s="7"/>
      <c r="CN6" s="27"/>
      <c r="CO6" s="14"/>
      <c r="CP6" s="26"/>
      <c r="CQ6" s="7"/>
      <c r="CR6" s="27"/>
      <c r="CS6" s="14"/>
      <c r="CT6" s="26"/>
      <c r="CU6" s="7"/>
      <c r="CV6" s="27"/>
      <c r="CW6" s="14"/>
      <c r="CX6" s="26"/>
      <c r="CY6" s="7"/>
      <c r="CZ6" s="27"/>
      <c r="DA6" s="14"/>
      <c r="DB6" s="26"/>
      <c r="DC6" s="7"/>
      <c r="DD6" s="27"/>
      <c r="DE6" s="14"/>
      <c r="DF6" s="26"/>
      <c r="DG6" s="7"/>
      <c r="DH6" s="27"/>
      <c r="DI6" s="14"/>
      <c r="DJ6" s="26"/>
      <c r="DK6" s="7"/>
      <c r="DL6" s="27"/>
      <c r="DM6" s="14"/>
      <c r="DN6" s="26"/>
      <c r="DO6" s="7"/>
      <c r="DP6" s="27"/>
      <c r="DQ6" s="14"/>
      <c r="DR6" s="26"/>
      <c r="DS6" s="7"/>
      <c r="DT6" s="27"/>
      <c r="DU6" s="14"/>
      <c r="DV6" s="26"/>
      <c r="DW6" s="7"/>
      <c r="DX6" s="27"/>
      <c r="DY6" s="14"/>
      <c r="DZ6" s="26"/>
      <c r="EA6" s="7"/>
      <c r="EB6" s="27"/>
      <c r="EC6" s="14"/>
      <c r="ED6" s="26"/>
      <c r="EE6" s="7"/>
      <c r="EF6" s="27"/>
      <c r="EG6" s="14"/>
      <c r="EH6" s="26"/>
      <c r="EI6" s="7"/>
      <c r="EJ6" s="27"/>
      <c r="EK6" s="14"/>
      <c r="EL6" s="26"/>
      <c r="EM6" s="7"/>
      <c r="EN6" s="27"/>
      <c r="EO6" s="14"/>
      <c r="EP6" s="26"/>
      <c r="EQ6" s="7"/>
      <c r="ER6" s="27"/>
      <c r="ES6" s="14"/>
      <c r="ET6" s="26"/>
      <c r="EU6" s="7"/>
      <c r="EV6" s="27"/>
      <c r="EW6" s="14"/>
      <c r="EX6" s="26"/>
      <c r="EY6" s="7"/>
      <c r="EZ6" s="27"/>
      <c r="FA6" s="14"/>
      <c r="FB6" s="26"/>
      <c r="FC6" s="7"/>
      <c r="FD6" s="27"/>
      <c r="FE6" s="14"/>
      <c r="FF6" s="26"/>
      <c r="FG6" s="7"/>
      <c r="FH6" s="27"/>
      <c r="FI6" s="14"/>
      <c r="FJ6" s="26"/>
      <c r="FK6" s="7"/>
      <c r="FL6" s="27"/>
      <c r="FM6" s="14"/>
      <c r="FN6" s="26"/>
      <c r="FO6" s="7"/>
      <c r="FP6" s="27"/>
      <c r="FQ6" s="14"/>
      <c r="FR6" s="26"/>
      <c r="FS6" s="7"/>
      <c r="FT6" s="27"/>
      <c r="FU6" s="14"/>
      <c r="FV6" s="26"/>
      <c r="FW6" s="7"/>
      <c r="FX6" s="27"/>
      <c r="FY6" s="14"/>
    </row>
    <row r="7" spans="2:181" ht="15.75">
      <c r="B7" s="26">
        <v>59205</v>
      </c>
      <c r="C7" s="82" t="s">
        <v>39</v>
      </c>
      <c r="D7" s="27">
        <f>+'[1]交大管研'!AO8</f>
        <v>0</v>
      </c>
      <c r="E7" s="14">
        <f>+'[1]交大管研'!K8</f>
        <v>0</v>
      </c>
      <c r="F7" s="62">
        <v>60205</v>
      </c>
      <c r="G7" s="82" t="s">
        <v>241</v>
      </c>
      <c r="H7" s="27">
        <f>+'[1]交大管研'!AO28</f>
        <v>0</v>
      </c>
      <c r="I7" s="14" t="str">
        <f>+'[1]交大管研'!K28</f>
        <v>Y</v>
      </c>
      <c r="J7" s="26">
        <v>61205</v>
      </c>
      <c r="K7" s="7"/>
      <c r="L7" s="27">
        <f>+'[1]交大管研'!AO52</f>
        <v>0</v>
      </c>
      <c r="M7" s="14">
        <f>+'[1]交大管研'!K52</f>
        <v>0</v>
      </c>
      <c r="N7" s="26">
        <v>62205</v>
      </c>
      <c r="O7" s="82" t="s">
        <v>242</v>
      </c>
      <c r="P7" s="27">
        <f>+'[1]交大管研'!AO68</f>
        <v>0</v>
      </c>
      <c r="Q7" s="14" t="str">
        <f>+'[1]交大管研'!K68</f>
        <v>Y</v>
      </c>
      <c r="R7" s="26">
        <v>63205</v>
      </c>
      <c r="S7" s="82" t="s">
        <v>72</v>
      </c>
      <c r="T7" s="27">
        <f>+'[1]交大管研'!AO93</f>
        <v>0</v>
      </c>
      <c r="U7" s="14">
        <f>+'[1]交大管研'!K93</f>
      </c>
      <c r="V7" s="26">
        <v>64205</v>
      </c>
      <c r="W7" s="82" t="s">
        <v>243</v>
      </c>
      <c r="X7" s="27">
        <f>+'[1]交大管研'!AO156</f>
        <v>0</v>
      </c>
      <c r="Y7" s="14" t="str">
        <f>+'[1]交大管研'!K156</f>
        <v>Y</v>
      </c>
      <c r="Z7" s="63">
        <v>65205</v>
      </c>
      <c r="AA7" s="82" t="s">
        <v>244</v>
      </c>
      <c r="AB7" s="27">
        <f>+'[1]交大管研'!AO226</f>
        <v>0</v>
      </c>
      <c r="AC7" s="14" t="str">
        <f>+'[1]交大管研'!K226</f>
        <v>Y</v>
      </c>
      <c r="AD7" s="26">
        <v>1067</v>
      </c>
      <c r="AE7" s="7" t="s">
        <v>245</v>
      </c>
      <c r="AF7" s="27">
        <f>+'[1]交大管研'!AO294</f>
        <v>0</v>
      </c>
      <c r="AG7" s="14">
        <f>+'[1]交大管研'!K294</f>
        <v>0</v>
      </c>
      <c r="AH7" s="26">
        <v>67205</v>
      </c>
      <c r="AI7" s="7" t="s">
        <v>246</v>
      </c>
      <c r="AJ7" s="27">
        <f>+'[1]交大管研'!AO331</f>
        <v>0</v>
      </c>
      <c r="AK7" s="14" t="str">
        <f>+'[1]交大管研'!K331</f>
        <v>Y</v>
      </c>
      <c r="AL7" s="26">
        <v>68205</v>
      </c>
      <c r="AM7" s="7" t="s">
        <v>161</v>
      </c>
      <c r="AN7" s="27">
        <f>+'[1]交大管研'!AO382</f>
        <v>0</v>
      </c>
      <c r="AO7" s="14">
        <f>+'[1]交大管研'!K382</f>
        <v>0</v>
      </c>
      <c r="AP7" s="26">
        <v>698105</v>
      </c>
      <c r="AQ7" s="7" t="s">
        <v>0</v>
      </c>
      <c r="AR7" s="27">
        <f>+'[1]交大管研'!AO440</f>
        <v>0</v>
      </c>
      <c r="AS7" s="14">
        <f>+'[1]交大管研'!K440</f>
        <v>0</v>
      </c>
      <c r="AT7" s="26"/>
      <c r="AU7" s="7"/>
      <c r="AV7" s="27"/>
      <c r="AW7" s="14"/>
      <c r="AX7" s="26"/>
      <c r="AY7" s="7"/>
      <c r="AZ7" s="27"/>
      <c r="BA7" s="14"/>
      <c r="BB7" s="26"/>
      <c r="BC7" s="7"/>
      <c r="BD7" s="27"/>
      <c r="BE7" s="14"/>
      <c r="BF7" s="26"/>
      <c r="BG7" s="7"/>
      <c r="BH7" s="27"/>
      <c r="BI7" s="14"/>
      <c r="BJ7" s="26"/>
      <c r="BK7" s="7"/>
      <c r="BL7" s="27"/>
      <c r="BM7" s="14"/>
      <c r="BN7" s="26"/>
      <c r="BO7" s="7"/>
      <c r="BP7" s="27"/>
      <c r="BQ7" s="14"/>
      <c r="BR7" s="26"/>
      <c r="BS7" s="7"/>
      <c r="BT7" s="27"/>
      <c r="BU7" s="14"/>
      <c r="BV7" s="26"/>
      <c r="BW7" s="7"/>
      <c r="BX7" s="27"/>
      <c r="BY7" s="14"/>
      <c r="BZ7" s="26"/>
      <c r="CA7" s="7"/>
      <c r="CB7" s="27"/>
      <c r="CC7" s="14"/>
      <c r="CD7" s="26"/>
      <c r="CE7" s="7"/>
      <c r="CF7" s="27"/>
      <c r="CG7" s="14"/>
      <c r="CH7" s="26"/>
      <c r="CI7" s="7"/>
      <c r="CJ7" s="27"/>
      <c r="CK7" s="14"/>
      <c r="CL7" s="26"/>
      <c r="CM7" s="7"/>
      <c r="CN7" s="27"/>
      <c r="CO7" s="14"/>
      <c r="CP7" s="26"/>
      <c r="CQ7" s="7"/>
      <c r="CR7" s="27"/>
      <c r="CS7" s="14"/>
      <c r="CT7" s="26"/>
      <c r="CU7" s="7"/>
      <c r="CV7" s="27"/>
      <c r="CW7" s="14"/>
      <c r="CX7" s="26"/>
      <c r="CY7" s="7"/>
      <c r="CZ7" s="27"/>
      <c r="DA7" s="14"/>
      <c r="DB7" s="26"/>
      <c r="DC7" s="7"/>
      <c r="DD7" s="27"/>
      <c r="DE7" s="14"/>
      <c r="DF7" s="26"/>
      <c r="DG7" s="7"/>
      <c r="DH7" s="27"/>
      <c r="DI7" s="14"/>
      <c r="DJ7" s="26"/>
      <c r="DK7" s="7"/>
      <c r="DL7" s="27"/>
      <c r="DM7" s="14"/>
      <c r="DN7" s="26"/>
      <c r="DO7" s="7"/>
      <c r="DP7" s="27"/>
      <c r="DQ7" s="14"/>
      <c r="DR7" s="26"/>
      <c r="DS7" s="7"/>
      <c r="DT7" s="27"/>
      <c r="DU7" s="14"/>
      <c r="DV7" s="26"/>
      <c r="DW7" s="7"/>
      <c r="DX7" s="27"/>
      <c r="DY7" s="14"/>
      <c r="DZ7" s="26"/>
      <c r="EA7" s="7"/>
      <c r="EB7" s="27"/>
      <c r="EC7" s="14"/>
      <c r="ED7" s="26"/>
      <c r="EE7" s="7"/>
      <c r="EF7" s="27"/>
      <c r="EG7" s="14"/>
      <c r="EH7" s="26"/>
      <c r="EI7" s="7"/>
      <c r="EJ7" s="27"/>
      <c r="EK7" s="14"/>
      <c r="EL7" s="26"/>
      <c r="EM7" s="7"/>
      <c r="EN7" s="27"/>
      <c r="EO7" s="14"/>
      <c r="EP7" s="26"/>
      <c r="EQ7" s="7"/>
      <c r="ER7" s="27"/>
      <c r="ES7" s="14"/>
      <c r="ET7" s="26"/>
      <c r="EU7" s="7"/>
      <c r="EV7" s="27"/>
      <c r="EW7" s="14"/>
      <c r="EX7" s="26"/>
      <c r="EY7" s="7"/>
      <c r="EZ7" s="27"/>
      <c r="FA7" s="14"/>
      <c r="FB7" s="26"/>
      <c r="FC7" s="7"/>
      <c r="FD7" s="27"/>
      <c r="FE7" s="14"/>
      <c r="FF7" s="26"/>
      <c r="FG7" s="7"/>
      <c r="FH7" s="27"/>
      <c r="FI7" s="14"/>
      <c r="FJ7" s="26"/>
      <c r="FK7" s="7"/>
      <c r="FL7" s="27"/>
      <c r="FM7" s="14"/>
      <c r="FN7" s="26"/>
      <c r="FO7" s="7"/>
      <c r="FP7" s="27"/>
      <c r="FQ7" s="14"/>
      <c r="FR7" s="26"/>
      <c r="FS7" s="7"/>
      <c r="FT7" s="27"/>
      <c r="FU7" s="14"/>
      <c r="FV7" s="26"/>
      <c r="FW7" s="7"/>
      <c r="FX7" s="27"/>
      <c r="FY7" s="14"/>
    </row>
    <row r="8" spans="2:181" ht="15.75">
      <c r="B8" s="26">
        <v>59206</v>
      </c>
      <c r="C8" s="82" t="s">
        <v>40</v>
      </c>
      <c r="D8" s="27">
        <f>+'[1]交大管研'!AO9</f>
        <v>0</v>
      </c>
      <c r="E8" s="14">
        <f>+'[1]交大管研'!K9</f>
        <v>0</v>
      </c>
      <c r="F8" s="61">
        <v>60206</v>
      </c>
      <c r="G8" s="82" t="s">
        <v>247</v>
      </c>
      <c r="H8" s="27">
        <f>+'[1]交大管研'!AO29</f>
        <v>0</v>
      </c>
      <c r="I8" s="14" t="str">
        <f>+'[1]交大管研'!K29</f>
        <v>Y</v>
      </c>
      <c r="J8" s="26">
        <v>61206</v>
      </c>
      <c r="K8" s="7" t="s">
        <v>248</v>
      </c>
      <c r="L8" s="27">
        <f>+'[1]交大管研'!AO53</f>
        <v>0</v>
      </c>
      <c r="M8" s="14" t="str">
        <f>+'[1]交大管研'!K53</f>
        <v>Y</v>
      </c>
      <c r="N8" s="26">
        <v>62206</v>
      </c>
      <c r="O8" s="82" t="s">
        <v>63</v>
      </c>
      <c r="P8" s="27">
        <f>+'[1]交大管研'!AO69</f>
        <v>0</v>
      </c>
      <c r="Q8" s="14">
        <f>+'[1]交大管研'!K69</f>
        <v>0</v>
      </c>
      <c r="R8" s="26">
        <v>63206</v>
      </c>
      <c r="S8" s="82" t="s">
        <v>73</v>
      </c>
      <c r="T8" s="27">
        <f>+'[1]交大管研'!AO94</f>
        <v>0</v>
      </c>
      <c r="U8" s="14" t="str">
        <f>+'[1]交大管研'!K94</f>
        <v>Y</v>
      </c>
      <c r="V8" s="26">
        <v>64206</v>
      </c>
      <c r="W8" s="82" t="s">
        <v>249</v>
      </c>
      <c r="X8" s="27">
        <f>+'[1]交大管研'!AO157</f>
        <v>0</v>
      </c>
      <c r="Y8" s="14" t="str">
        <f>+'[1]交大管研'!K157</f>
        <v>Y</v>
      </c>
      <c r="Z8" s="26">
        <v>65206</v>
      </c>
      <c r="AA8" s="82" t="s">
        <v>250</v>
      </c>
      <c r="AB8" s="27">
        <f>+'[1]交大管研'!AO227</f>
        <v>0</v>
      </c>
      <c r="AC8" s="14" t="str">
        <f>+'[1]交大管研'!K227</f>
        <v>Y</v>
      </c>
      <c r="AD8" s="26">
        <v>1068</v>
      </c>
      <c r="AE8" s="7" t="s">
        <v>20</v>
      </c>
      <c r="AF8" s="27">
        <f>+'[1]交大管研'!AO295</f>
        <v>0</v>
      </c>
      <c r="AG8" s="14">
        <f>+'[1]交大管研'!K295</f>
        <v>0</v>
      </c>
      <c r="AH8" s="26">
        <v>67206</v>
      </c>
      <c r="AI8" s="7" t="s">
        <v>251</v>
      </c>
      <c r="AJ8" s="27">
        <f>+'[1]交大管研'!AO332</f>
        <v>0</v>
      </c>
      <c r="AK8" s="14" t="str">
        <f>+'[1]交大管研'!K332</f>
        <v>Y</v>
      </c>
      <c r="AL8" s="26">
        <v>68206</v>
      </c>
      <c r="AM8" s="7" t="s">
        <v>162</v>
      </c>
      <c r="AN8" s="27">
        <f>+'[1]交大管研'!AO383</f>
        <v>0</v>
      </c>
      <c r="AO8" s="14">
        <f>+'[1]交大管研'!K383</f>
        <v>0</v>
      </c>
      <c r="AP8" s="26">
        <v>698106</v>
      </c>
      <c r="AQ8" s="7" t="s">
        <v>204</v>
      </c>
      <c r="AR8" s="27">
        <f>+'[1]交大管研'!AO441</f>
        <v>0</v>
      </c>
      <c r="AS8" s="14" t="str">
        <f>+'[1]交大管研'!K441</f>
        <v>Y</v>
      </c>
      <c r="AT8" s="26"/>
      <c r="AU8" s="7"/>
      <c r="AV8" s="27"/>
      <c r="AW8" s="14"/>
      <c r="AX8" s="26"/>
      <c r="AY8" s="7"/>
      <c r="AZ8" s="27"/>
      <c r="BA8" s="14"/>
      <c r="BB8" s="26"/>
      <c r="BC8" s="7"/>
      <c r="BD8" s="27"/>
      <c r="BE8" s="14"/>
      <c r="BF8" s="26"/>
      <c r="BG8" s="7"/>
      <c r="BH8" s="27"/>
      <c r="BI8" s="14"/>
      <c r="BJ8" s="26"/>
      <c r="BK8" s="7"/>
      <c r="BL8" s="27"/>
      <c r="BM8" s="14"/>
      <c r="BN8" s="26"/>
      <c r="BO8" s="7"/>
      <c r="BP8" s="27"/>
      <c r="BQ8" s="14"/>
      <c r="BR8" s="26"/>
      <c r="BS8" s="7"/>
      <c r="BT8" s="27"/>
      <c r="BU8" s="14"/>
      <c r="BV8" s="26"/>
      <c r="BW8" s="7"/>
      <c r="BX8" s="27"/>
      <c r="BY8" s="14"/>
      <c r="BZ8" s="26"/>
      <c r="CA8" s="7"/>
      <c r="CB8" s="27"/>
      <c r="CC8" s="14"/>
      <c r="CD8" s="26"/>
      <c r="CE8" s="7"/>
      <c r="CF8" s="27"/>
      <c r="CG8" s="14"/>
      <c r="CH8" s="26"/>
      <c r="CI8" s="7"/>
      <c r="CJ8" s="27"/>
      <c r="CK8" s="14"/>
      <c r="CL8" s="26"/>
      <c r="CM8" s="7"/>
      <c r="CN8" s="27"/>
      <c r="CO8" s="14"/>
      <c r="CP8" s="26"/>
      <c r="CQ8" s="7"/>
      <c r="CR8" s="27"/>
      <c r="CS8" s="14"/>
      <c r="CT8" s="26"/>
      <c r="CU8" s="7"/>
      <c r="CV8" s="27"/>
      <c r="CW8" s="14"/>
      <c r="CX8" s="26"/>
      <c r="CY8" s="7"/>
      <c r="CZ8" s="27"/>
      <c r="DA8" s="14"/>
      <c r="DB8" s="26"/>
      <c r="DC8" s="7"/>
      <c r="DD8" s="27"/>
      <c r="DE8" s="14"/>
      <c r="DF8" s="26"/>
      <c r="DG8" s="7"/>
      <c r="DH8" s="27"/>
      <c r="DI8" s="14"/>
      <c r="DJ8" s="26"/>
      <c r="DK8" s="7"/>
      <c r="DL8" s="27"/>
      <c r="DM8" s="14"/>
      <c r="DN8" s="26"/>
      <c r="DO8" s="7"/>
      <c r="DP8" s="27"/>
      <c r="DQ8" s="14"/>
      <c r="DR8" s="26"/>
      <c r="DS8" s="7"/>
      <c r="DT8" s="27"/>
      <c r="DU8" s="14"/>
      <c r="DV8" s="26"/>
      <c r="DW8" s="7"/>
      <c r="DX8" s="27"/>
      <c r="DY8" s="14"/>
      <c r="DZ8" s="26"/>
      <c r="EA8" s="7"/>
      <c r="EB8" s="27"/>
      <c r="EC8" s="14"/>
      <c r="ED8" s="26"/>
      <c r="EE8" s="7"/>
      <c r="EF8" s="27"/>
      <c r="EG8" s="14"/>
      <c r="EH8" s="26"/>
      <c r="EI8" s="7"/>
      <c r="EJ8" s="27"/>
      <c r="EK8" s="14"/>
      <c r="EL8" s="26"/>
      <c r="EM8" s="7"/>
      <c r="EN8" s="27"/>
      <c r="EO8" s="14"/>
      <c r="EP8" s="26"/>
      <c r="EQ8" s="7"/>
      <c r="ER8" s="27"/>
      <c r="ES8" s="14"/>
      <c r="ET8" s="26"/>
      <c r="EU8" s="7"/>
      <c r="EV8" s="27"/>
      <c r="EW8" s="14"/>
      <c r="EX8" s="26"/>
      <c r="EY8" s="7"/>
      <c r="EZ8" s="27"/>
      <c r="FA8" s="14"/>
      <c r="FB8" s="26"/>
      <c r="FC8" s="7"/>
      <c r="FD8" s="27"/>
      <c r="FE8" s="14"/>
      <c r="FF8" s="26"/>
      <c r="FG8" s="7"/>
      <c r="FH8" s="27"/>
      <c r="FI8" s="14"/>
      <c r="FJ8" s="26"/>
      <c r="FK8" s="7"/>
      <c r="FL8" s="27"/>
      <c r="FM8" s="14"/>
      <c r="FN8" s="26"/>
      <c r="FO8" s="7"/>
      <c r="FP8" s="27"/>
      <c r="FQ8" s="14"/>
      <c r="FR8" s="26"/>
      <c r="FS8" s="7"/>
      <c r="FT8" s="27"/>
      <c r="FU8" s="14"/>
      <c r="FV8" s="26"/>
      <c r="FW8" s="7"/>
      <c r="FX8" s="27"/>
      <c r="FY8" s="14"/>
    </row>
    <row r="9" spans="2:181" ht="15.75">
      <c r="B9" s="26">
        <v>59207</v>
      </c>
      <c r="C9" s="7" t="s">
        <v>41</v>
      </c>
      <c r="D9" s="27">
        <f>+'[1]交大管研'!AO10</f>
        <v>0</v>
      </c>
      <c r="E9" s="14" t="str">
        <f>+'[1]交大管研'!K10</f>
        <v>D</v>
      </c>
      <c r="F9" s="61">
        <v>60207</v>
      </c>
      <c r="G9" s="82" t="s">
        <v>252</v>
      </c>
      <c r="H9" s="27">
        <f>+'[1]交大管研'!AO30</f>
        <v>0</v>
      </c>
      <c r="I9" s="14" t="str">
        <f>+'[1]交大管研'!K30</f>
        <v>Y</v>
      </c>
      <c r="J9" s="26">
        <v>61207</v>
      </c>
      <c r="K9" s="82" t="s">
        <v>56</v>
      </c>
      <c r="L9" s="27">
        <f>+'[1]交大管研'!AO54</f>
        <v>0</v>
      </c>
      <c r="M9" s="14">
        <f>+'[1]交大管研'!K54</f>
        <v>0</v>
      </c>
      <c r="N9" s="26">
        <v>62207</v>
      </c>
      <c r="O9" s="82" t="s">
        <v>253</v>
      </c>
      <c r="P9" s="27">
        <f>+'[1]交大管研'!AO70</f>
        <v>0</v>
      </c>
      <c r="Q9" s="14" t="str">
        <f>+'[1]交大管研'!K70</f>
        <v>Y</v>
      </c>
      <c r="R9" s="26">
        <v>63207</v>
      </c>
      <c r="S9" s="82" t="s">
        <v>74</v>
      </c>
      <c r="T9" s="27">
        <f>+'[1]交大管研'!AO95</f>
        <v>0</v>
      </c>
      <c r="U9" s="14" t="str">
        <f>+'[1]交大管研'!K95</f>
        <v>Y</v>
      </c>
      <c r="V9" s="26">
        <v>64207</v>
      </c>
      <c r="W9" s="7" t="s">
        <v>108</v>
      </c>
      <c r="X9" s="27">
        <f>+'[1]交大管研'!AO158</f>
        <v>0</v>
      </c>
      <c r="Y9" s="14" t="str">
        <f>+'[1]交大管研'!K158</f>
        <v>Y</v>
      </c>
      <c r="Z9" s="26">
        <v>65207</v>
      </c>
      <c r="AA9" s="82" t="s">
        <v>254</v>
      </c>
      <c r="AB9" s="27">
        <f>+'[1]交大管研'!AO228</f>
        <v>0</v>
      </c>
      <c r="AC9" s="14" t="str">
        <f>+'[1]交大管研'!K228</f>
        <v>Y</v>
      </c>
      <c r="AD9" s="26">
        <v>1069</v>
      </c>
      <c r="AE9" s="7" t="s">
        <v>21</v>
      </c>
      <c r="AF9" s="27">
        <f>+'[1]交大管研'!AO296</f>
        <v>0</v>
      </c>
      <c r="AG9" s="14">
        <f>+'[1]交大管研'!K296</f>
        <v>0</v>
      </c>
      <c r="AH9" s="26">
        <v>67207</v>
      </c>
      <c r="AI9" s="7" t="s">
        <v>255</v>
      </c>
      <c r="AJ9" s="27">
        <f>+'[1]交大管研'!AO333</f>
        <v>0</v>
      </c>
      <c r="AK9" s="14" t="str">
        <f>+'[1]交大管研'!K333</f>
        <v>Y</v>
      </c>
      <c r="AL9" s="26">
        <v>68207</v>
      </c>
      <c r="AM9" s="7" t="s">
        <v>256</v>
      </c>
      <c r="AN9" s="27">
        <f>+'[1]交大管研'!AO384</f>
        <v>0</v>
      </c>
      <c r="AO9" s="14" t="str">
        <f>+'[1]交大管研'!K384</f>
        <v>Y</v>
      </c>
      <c r="AP9" s="26">
        <v>698107</v>
      </c>
      <c r="AQ9" s="7" t="s">
        <v>257</v>
      </c>
      <c r="AR9" s="27">
        <f>+'[1]交大管研'!AO442</f>
        <v>0</v>
      </c>
      <c r="AS9" s="14" t="str">
        <f>+'[1]交大管研'!K442</f>
        <v>Y</v>
      </c>
      <c r="AT9" s="26"/>
      <c r="AU9" s="7"/>
      <c r="AV9" s="27"/>
      <c r="AW9" s="14"/>
      <c r="AX9" s="26"/>
      <c r="AY9" s="7"/>
      <c r="AZ9" s="27"/>
      <c r="BA9" s="14"/>
      <c r="BB9" s="26"/>
      <c r="BC9" s="7"/>
      <c r="BD9" s="27"/>
      <c r="BE9" s="14"/>
      <c r="BF9" s="26"/>
      <c r="BG9" s="7"/>
      <c r="BH9" s="27"/>
      <c r="BI9" s="14"/>
      <c r="BJ9" s="26"/>
      <c r="BK9" s="7"/>
      <c r="BL9" s="27"/>
      <c r="BM9" s="14"/>
      <c r="BN9" s="26"/>
      <c r="BO9" s="7"/>
      <c r="BP9" s="27"/>
      <c r="BQ9" s="14"/>
      <c r="BR9" s="26"/>
      <c r="BS9" s="7"/>
      <c r="BT9" s="27"/>
      <c r="BU9" s="14"/>
      <c r="BV9" s="26"/>
      <c r="BW9" s="7"/>
      <c r="BX9" s="27"/>
      <c r="BY9" s="14"/>
      <c r="BZ9" s="26"/>
      <c r="CA9" s="7"/>
      <c r="CB9" s="27"/>
      <c r="CC9" s="14"/>
      <c r="CD9" s="26"/>
      <c r="CE9" s="7"/>
      <c r="CF9" s="27"/>
      <c r="CG9" s="14"/>
      <c r="CH9" s="26"/>
      <c r="CI9" s="7"/>
      <c r="CJ9" s="27"/>
      <c r="CK9" s="14"/>
      <c r="CL9" s="26"/>
      <c r="CM9" s="7"/>
      <c r="CN9" s="27"/>
      <c r="CO9" s="14"/>
      <c r="CP9" s="26"/>
      <c r="CQ9" s="7"/>
      <c r="CR9" s="27"/>
      <c r="CS9" s="14"/>
      <c r="CT9" s="26"/>
      <c r="CU9" s="7"/>
      <c r="CV9" s="27"/>
      <c r="CW9" s="14"/>
      <c r="CX9" s="26"/>
      <c r="CY9" s="7"/>
      <c r="CZ9" s="27"/>
      <c r="DA9" s="14"/>
      <c r="DB9" s="26"/>
      <c r="DC9" s="7"/>
      <c r="DD9" s="27"/>
      <c r="DE9" s="14"/>
      <c r="DF9" s="26"/>
      <c r="DG9" s="7"/>
      <c r="DH9" s="27"/>
      <c r="DI9" s="14"/>
      <c r="DJ9" s="26"/>
      <c r="DK9" s="7"/>
      <c r="DL9" s="27"/>
      <c r="DM9" s="14"/>
      <c r="DN9" s="26"/>
      <c r="DO9" s="7"/>
      <c r="DP9" s="27"/>
      <c r="DQ9" s="14"/>
      <c r="DR9" s="26"/>
      <c r="DS9" s="7"/>
      <c r="DT9" s="27"/>
      <c r="DU9" s="14"/>
      <c r="DV9" s="26"/>
      <c r="DW9" s="7"/>
      <c r="DX9" s="27"/>
      <c r="DY9" s="14"/>
      <c r="DZ9" s="26"/>
      <c r="EA9" s="7"/>
      <c r="EB9" s="27"/>
      <c r="EC9" s="14"/>
      <c r="ED9" s="26"/>
      <c r="EE9" s="7"/>
      <c r="EF9" s="27"/>
      <c r="EG9" s="14"/>
      <c r="EH9" s="26"/>
      <c r="EI9" s="7"/>
      <c r="EJ9" s="27"/>
      <c r="EK9" s="14"/>
      <c r="EL9" s="26"/>
      <c r="EM9" s="7"/>
      <c r="EN9" s="27"/>
      <c r="EO9" s="14"/>
      <c r="EP9" s="26"/>
      <c r="EQ9" s="7"/>
      <c r="ER9" s="27"/>
      <c r="ES9" s="14"/>
      <c r="ET9" s="26"/>
      <c r="EU9" s="7"/>
      <c r="EV9" s="27"/>
      <c r="EW9" s="14"/>
      <c r="EX9" s="26"/>
      <c r="EY9" s="7"/>
      <c r="EZ9" s="27"/>
      <c r="FA9" s="14"/>
      <c r="FB9" s="26"/>
      <c r="FC9" s="7"/>
      <c r="FD9" s="27"/>
      <c r="FE9" s="14"/>
      <c r="FF9" s="26"/>
      <c r="FG9" s="7"/>
      <c r="FH9" s="27"/>
      <c r="FI9" s="14"/>
      <c r="FJ9" s="26"/>
      <c r="FK9" s="7"/>
      <c r="FL9" s="27"/>
      <c r="FM9" s="14"/>
      <c r="FN9" s="26"/>
      <c r="FO9" s="7"/>
      <c r="FP9" s="27"/>
      <c r="FQ9" s="14"/>
      <c r="FR9" s="26"/>
      <c r="FS9" s="7"/>
      <c r="FT9" s="27"/>
      <c r="FU9" s="14"/>
      <c r="FV9" s="26"/>
      <c r="FW9" s="7"/>
      <c r="FX9" s="27"/>
      <c r="FY9" s="14"/>
    </row>
    <row r="10" spans="2:181" ht="15.75">
      <c r="B10" s="26">
        <v>59208</v>
      </c>
      <c r="C10" s="7" t="s">
        <v>42</v>
      </c>
      <c r="D10" s="27">
        <f>+'[1]交大管研'!AO11</f>
        <v>0</v>
      </c>
      <c r="E10" s="14">
        <f>+'[1]交大管研'!K11</f>
        <v>0</v>
      </c>
      <c r="F10" s="61">
        <v>60208</v>
      </c>
      <c r="G10" s="82" t="s">
        <v>52</v>
      </c>
      <c r="H10" s="27">
        <f>+'[1]交大管研'!AO31</f>
        <v>0</v>
      </c>
      <c r="I10" s="14">
        <f>+'[1]交大管研'!K31</f>
        <v>0</v>
      </c>
      <c r="J10" s="26">
        <v>61208</v>
      </c>
      <c r="K10" s="82" t="s">
        <v>57</v>
      </c>
      <c r="L10" s="27">
        <f>+'[1]交大管研'!AO55</f>
        <v>0</v>
      </c>
      <c r="M10" s="14">
        <f>+'[1]交大管研'!K55</f>
        <v>0</v>
      </c>
      <c r="N10" s="26">
        <v>62208</v>
      </c>
      <c r="O10" s="82" t="s">
        <v>64</v>
      </c>
      <c r="P10" s="27">
        <f>+'[1]交大管研'!AO71</f>
        <v>0</v>
      </c>
      <c r="Q10" s="14">
        <f>+'[1]交大管研'!K71</f>
        <v>0</v>
      </c>
      <c r="R10" s="26">
        <v>63208</v>
      </c>
      <c r="S10" s="82" t="s">
        <v>75</v>
      </c>
      <c r="T10" s="27">
        <f>+'[1]交大管研'!AO96</f>
        <v>0</v>
      </c>
      <c r="U10" s="14" t="str">
        <f>+'[1]交大管研'!K96</f>
        <v>Y</v>
      </c>
      <c r="V10" s="26">
        <v>64208</v>
      </c>
      <c r="W10" s="82" t="s">
        <v>109</v>
      </c>
      <c r="X10" s="27">
        <f>+'[1]交大管研'!AO159</f>
        <v>0</v>
      </c>
      <c r="Y10" s="14" t="str">
        <f>+'[1]交大管研'!K159</f>
        <v>Y</v>
      </c>
      <c r="Z10" s="26">
        <v>65208</v>
      </c>
      <c r="AA10" s="82"/>
      <c r="AB10" s="27">
        <f>+'[1]交大管研'!AO229</f>
        <v>0</v>
      </c>
      <c r="AC10" s="14">
        <f>+'[1]交大管研'!K229</f>
        <v>0</v>
      </c>
      <c r="AD10" s="26">
        <v>1070</v>
      </c>
      <c r="AE10" s="7" t="s">
        <v>22</v>
      </c>
      <c r="AF10" s="27">
        <f>+'[1]交大管研'!AO297</f>
        <v>0</v>
      </c>
      <c r="AG10" s="14">
        <f>+'[1]交大管研'!K297</f>
        <v>0</v>
      </c>
      <c r="AH10" s="26">
        <v>67208</v>
      </c>
      <c r="AI10" s="7" t="s">
        <v>258</v>
      </c>
      <c r="AJ10" s="27">
        <f>+'[1]交大管研'!AO334</f>
        <v>0</v>
      </c>
      <c r="AK10" s="14" t="str">
        <f>+'[1]交大管研'!K334</f>
        <v>Y</v>
      </c>
      <c r="AL10" s="26">
        <v>68208</v>
      </c>
      <c r="AM10" s="7" t="s">
        <v>163</v>
      </c>
      <c r="AN10" s="27">
        <f>+'[1]交大管研'!AO385</f>
        <v>0</v>
      </c>
      <c r="AO10" s="14" t="str">
        <f>+'[1]交大管研'!K385</f>
        <v>Y</v>
      </c>
      <c r="AP10" s="26">
        <v>698108</v>
      </c>
      <c r="AQ10" s="7" t="s">
        <v>461</v>
      </c>
      <c r="AR10" s="27">
        <f>+'[1]交大管研'!AO443</f>
        <v>0</v>
      </c>
      <c r="AS10" s="14" t="str">
        <f>+'[1]交大管研'!K443</f>
        <v>Y</v>
      </c>
      <c r="AT10" s="26"/>
      <c r="AU10" s="7"/>
      <c r="AV10" s="27"/>
      <c r="AW10" s="14"/>
      <c r="AX10" s="26"/>
      <c r="AY10" s="7"/>
      <c r="AZ10" s="27"/>
      <c r="BA10" s="14"/>
      <c r="BB10" s="26"/>
      <c r="BC10" s="7"/>
      <c r="BD10" s="27"/>
      <c r="BE10" s="14"/>
      <c r="BF10" s="26"/>
      <c r="BG10" s="7"/>
      <c r="BH10" s="27"/>
      <c r="BI10" s="14"/>
      <c r="BJ10" s="26"/>
      <c r="BK10" s="7"/>
      <c r="BL10" s="27"/>
      <c r="BM10" s="14"/>
      <c r="BN10" s="26"/>
      <c r="BO10" s="7"/>
      <c r="BP10" s="27"/>
      <c r="BQ10" s="14"/>
      <c r="BR10" s="26"/>
      <c r="BS10" s="7"/>
      <c r="BT10" s="27"/>
      <c r="BU10" s="14"/>
      <c r="BV10" s="26"/>
      <c r="BW10" s="7"/>
      <c r="BX10" s="27"/>
      <c r="BY10" s="14"/>
      <c r="BZ10" s="26"/>
      <c r="CA10" s="7"/>
      <c r="CB10" s="27"/>
      <c r="CC10" s="14"/>
      <c r="CD10" s="26"/>
      <c r="CE10" s="7"/>
      <c r="CF10" s="27"/>
      <c r="CG10" s="14"/>
      <c r="CH10" s="26"/>
      <c r="CI10" s="7"/>
      <c r="CJ10" s="27"/>
      <c r="CK10" s="14"/>
      <c r="CL10" s="26"/>
      <c r="CM10" s="7"/>
      <c r="CN10" s="27"/>
      <c r="CO10" s="14"/>
      <c r="CP10" s="26"/>
      <c r="CQ10" s="7"/>
      <c r="CR10" s="27"/>
      <c r="CS10" s="14"/>
      <c r="CT10" s="26"/>
      <c r="CU10" s="7"/>
      <c r="CV10" s="27"/>
      <c r="CW10" s="14"/>
      <c r="CX10" s="26"/>
      <c r="CY10" s="7"/>
      <c r="CZ10" s="27"/>
      <c r="DA10" s="14"/>
      <c r="DB10" s="26"/>
      <c r="DC10" s="7"/>
      <c r="DD10" s="27"/>
      <c r="DE10" s="14"/>
      <c r="DF10" s="26"/>
      <c r="DG10" s="7"/>
      <c r="DH10" s="27"/>
      <c r="DI10" s="14"/>
      <c r="DJ10" s="26"/>
      <c r="DK10" s="7"/>
      <c r="DL10" s="27"/>
      <c r="DM10" s="14"/>
      <c r="DN10" s="26"/>
      <c r="DO10" s="7"/>
      <c r="DP10" s="27"/>
      <c r="DQ10" s="14"/>
      <c r="DR10" s="26"/>
      <c r="DS10" s="7"/>
      <c r="DT10" s="27"/>
      <c r="DU10" s="14"/>
      <c r="DV10" s="26"/>
      <c r="DW10" s="7"/>
      <c r="DX10" s="27"/>
      <c r="DY10" s="14"/>
      <c r="DZ10" s="26"/>
      <c r="EA10" s="7"/>
      <c r="EB10" s="27"/>
      <c r="EC10" s="14"/>
      <c r="ED10" s="26"/>
      <c r="EE10" s="7"/>
      <c r="EF10" s="27"/>
      <c r="EG10" s="14"/>
      <c r="EH10" s="26"/>
      <c r="EI10" s="7"/>
      <c r="EJ10" s="27"/>
      <c r="EK10" s="14"/>
      <c r="EL10" s="26"/>
      <c r="EM10" s="7"/>
      <c r="EN10" s="27"/>
      <c r="EO10" s="14"/>
      <c r="EP10" s="26"/>
      <c r="EQ10" s="7"/>
      <c r="ER10" s="27"/>
      <c r="ES10" s="14"/>
      <c r="ET10" s="26"/>
      <c r="EU10" s="7"/>
      <c r="EV10" s="27"/>
      <c r="EW10" s="14"/>
      <c r="EX10" s="26"/>
      <c r="EY10" s="7"/>
      <c r="EZ10" s="27"/>
      <c r="FA10" s="14"/>
      <c r="FB10" s="26"/>
      <c r="FC10" s="7"/>
      <c r="FD10" s="27"/>
      <c r="FE10" s="14"/>
      <c r="FF10" s="26"/>
      <c r="FG10" s="7"/>
      <c r="FH10" s="27"/>
      <c r="FI10" s="14"/>
      <c r="FJ10" s="26"/>
      <c r="FK10" s="7"/>
      <c r="FL10" s="27"/>
      <c r="FM10" s="14"/>
      <c r="FN10" s="26"/>
      <c r="FO10" s="7"/>
      <c r="FP10" s="27"/>
      <c r="FQ10" s="14"/>
      <c r="FR10" s="26"/>
      <c r="FS10" s="7"/>
      <c r="FT10" s="27"/>
      <c r="FU10" s="14"/>
      <c r="FV10" s="26"/>
      <c r="FW10" s="7"/>
      <c r="FX10" s="27"/>
      <c r="FY10" s="14"/>
    </row>
    <row r="11" spans="2:181" ht="15.75">
      <c r="B11" s="26">
        <v>59209</v>
      </c>
      <c r="C11" s="7" t="s">
        <v>43</v>
      </c>
      <c r="D11" s="27">
        <f>+'[1]交大管研'!AO12</f>
        <v>0</v>
      </c>
      <c r="E11" s="14">
        <f>+'[1]交大管研'!K12</f>
        <v>0</v>
      </c>
      <c r="F11" s="61">
        <v>60209</v>
      </c>
      <c r="G11" s="7"/>
      <c r="H11" s="27">
        <f>+'[1]交大管研'!AO32</f>
        <v>0</v>
      </c>
      <c r="I11" s="14">
        <f>+'[1]交大管研'!K32</f>
        <v>0</v>
      </c>
      <c r="J11" s="63">
        <v>61209</v>
      </c>
      <c r="K11" s="7" t="s">
        <v>259</v>
      </c>
      <c r="L11" s="27">
        <f>+'[1]交大管研'!AO56</f>
        <v>0</v>
      </c>
      <c r="M11" s="14" t="str">
        <f>+'[1]交大管研'!K56</f>
        <v>Y</v>
      </c>
      <c r="N11" s="26">
        <v>62209</v>
      </c>
      <c r="O11" s="82" t="s">
        <v>65</v>
      </c>
      <c r="P11" s="27">
        <f>+'[1]交大管研'!AO72</f>
        <v>0</v>
      </c>
      <c r="Q11" s="14" t="str">
        <f>+'[1]交大管研'!K72</f>
        <v>Y</v>
      </c>
      <c r="R11" s="26">
        <v>63209</v>
      </c>
      <c r="S11" s="7" t="s">
        <v>260</v>
      </c>
      <c r="T11" s="27">
        <f>+'[1]交大管研'!AO97</f>
        <v>0</v>
      </c>
      <c r="U11" s="14" t="str">
        <f>+'[1]交大管研'!K97</f>
        <v>Y</v>
      </c>
      <c r="V11" s="26">
        <v>64209</v>
      </c>
      <c r="W11" s="82" t="s">
        <v>261</v>
      </c>
      <c r="X11" s="27">
        <f>+'[1]交大管研'!AO160</f>
        <v>0</v>
      </c>
      <c r="Y11" s="14" t="str">
        <f>+'[1]交大管研'!K160</f>
        <v>Y</v>
      </c>
      <c r="Z11" s="26">
        <v>65209</v>
      </c>
      <c r="AA11" s="7" t="s">
        <v>126</v>
      </c>
      <c r="AB11" s="27">
        <f>+'[1]交大管研'!AO230</f>
        <v>0</v>
      </c>
      <c r="AC11" s="14" t="str">
        <f>+'[1]交大管研'!K230</f>
        <v>Y</v>
      </c>
      <c r="AD11" s="26">
        <v>1071</v>
      </c>
      <c r="AE11" s="7" t="s">
        <v>23</v>
      </c>
      <c r="AF11" s="27">
        <f>+'[1]交大管研'!AO298</f>
        <v>0</v>
      </c>
      <c r="AG11" s="14" t="str">
        <f>+'[1]交大管研'!K298</f>
        <v>Y</v>
      </c>
      <c r="AH11" s="26">
        <v>67209</v>
      </c>
      <c r="AI11" s="7" t="s">
        <v>262</v>
      </c>
      <c r="AJ11" s="27">
        <f>+'[1]交大管研'!AO335</f>
        <v>0</v>
      </c>
      <c r="AK11" s="14" t="str">
        <f>+'[1]交大管研'!K335</f>
        <v>Y</v>
      </c>
      <c r="AL11" s="26">
        <v>68209</v>
      </c>
      <c r="AM11" s="7" t="s">
        <v>263</v>
      </c>
      <c r="AN11" s="27">
        <f>+'[1]交大管研'!AO386</f>
        <v>0</v>
      </c>
      <c r="AO11" s="14" t="str">
        <f>+'[1]交大管研'!K386</f>
        <v>Y</v>
      </c>
      <c r="AP11" s="26">
        <v>698109</v>
      </c>
      <c r="AQ11" s="59" t="s">
        <v>510</v>
      </c>
      <c r="AR11" s="27">
        <f>+'[1]交大管研'!AO444</f>
        <v>0</v>
      </c>
      <c r="AS11" s="14" t="str">
        <f>+'[1]交大管研'!K444</f>
        <v>Y</v>
      </c>
      <c r="AT11" s="26"/>
      <c r="AU11" s="7"/>
      <c r="AV11" s="27"/>
      <c r="AW11" s="14"/>
      <c r="AX11" s="26"/>
      <c r="AY11" s="7"/>
      <c r="AZ11" s="27"/>
      <c r="BA11" s="14"/>
      <c r="BB11" s="26"/>
      <c r="BC11" s="7"/>
      <c r="BD11" s="27"/>
      <c r="BE11" s="14"/>
      <c r="BF11" s="26"/>
      <c r="BG11" s="7"/>
      <c r="BH11" s="27"/>
      <c r="BI11" s="14"/>
      <c r="BJ11" s="26"/>
      <c r="BK11" s="7"/>
      <c r="BL11" s="27"/>
      <c r="BM11" s="14"/>
      <c r="BN11" s="26"/>
      <c r="BO11" s="7"/>
      <c r="BP11" s="27"/>
      <c r="BQ11" s="14"/>
      <c r="BR11" s="26"/>
      <c r="BS11" s="7"/>
      <c r="BT11" s="27"/>
      <c r="BU11" s="14"/>
      <c r="BV11" s="26"/>
      <c r="BW11" s="7"/>
      <c r="BX11" s="27"/>
      <c r="BY11" s="14"/>
      <c r="BZ11" s="26"/>
      <c r="CA11" s="7"/>
      <c r="CB11" s="27"/>
      <c r="CC11" s="14"/>
      <c r="CD11" s="26"/>
      <c r="CE11" s="7"/>
      <c r="CF11" s="27"/>
      <c r="CG11" s="14"/>
      <c r="CH11" s="26"/>
      <c r="CI11" s="7"/>
      <c r="CJ11" s="27"/>
      <c r="CK11" s="14"/>
      <c r="CL11" s="26"/>
      <c r="CM11" s="7"/>
      <c r="CN11" s="27"/>
      <c r="CO11" s="14"/>
      <c r="CP11" s="26"/>
      <c r="CQ11" s="7"/>
      <c r="CR11" s="27"/>
      <c r="CS11" s="14"/>
      <c r="CT11" s="26"/>
      <c r="CU11" s="7"/>
      <c r="CV11" s="27"/>
      <c r="CW11" s="14"/>
      <c r="CX11" s="26"/>
      <c r="CY11" s="7"/>
      <c r="CZ11" s="27"/>
      <c r="DA11" s="14"/>
      <c r="DB11" s="26"/>
      <c r="DC11" s="7"/>
      <c r="DD11" s="27"/>
      <c r="DE11" s="14"/>
      <c r="DF11" s="26"/>
      <c r="DG11" s="7"/>
      <c r="DH11" s="27"/>
      <c r="DI11" s="14"/>
      <c r="DJ11" s="26"/>
      <c r="DK11" s="7"/>
      <c r="DL11" s="27"/>
      <c r="DM11" s="14"/>
      <c r="DN11" s="26"/>
      <c r="DO11" s="7"/>
      <c r="DP11" s="27"/>
      <c r="DQ11" s="14"/>
      <c r="DR11" s="26"/>
      <c r="DS11" s="7"/>
      <c r="DT11" s="27"/>
      <c r="DU11" s="14"/>
      <c r="DV11" s="26"/>
      <c r="DW11" s="7"/>
      <c r="DX11" s="27"/>
      <c r="DY11" s="14"/>
      <c r="DZ11" s="26"/>
      <c r="EA11" s="7"/>
      <c r="EB11" s="27"/>
      <c r="EC11" s="14"/>
      <c r="ED11" s="26"/>
      <c r="EE11" s="7"/>
      <c r="EF11" s="27"/>
      <c r="EG11" s="14"/>
      <c r="EH11" s="26"/>
      <c r="EI11" s="7"/>
      <c r="EJ11" s="27"/>
      <c r="EK11" s="14"/>
      <c r="EL11" s="26"/>
      <c r="EM11" s="7"/>
      <c r="EN11" s="27"/>
      <c r="EO11" s="14"/>
      <c r="EP11" s="26"/>
      <c r="EQ11" s="7"/>
      <c r="ER11" s="27"/>
      <c r="ES11" s="14"/>
      <c r="ET11" s="26"/>
      <c r="EU11" s="7"/>
      <c r="EV11" s="27"/>
      <c r="EW11" s="14"/>
      <c r="EX11" s="26"/>
      <c r="EY11" s="7"/>
      <c r="EZ11" s="27"/>
      <c r="FA11" s="14"/>
      <c r="FB11" s="26"/>
      <c r="FC11" s="7"/>
      <c r="FD11" s="27"/>
      <c r="FE11" s="14"/>
      <c r="FF11" s="26"/>
      <c r="FG11" s="7"/>
      <c r="FH11" s="27"/>
      <c r="FI11" s="14"/>
      <c r="FJ11" s="26"/>
      <c r="FK11" s="7"/>
      <c r="FL11" s="27"/>
      <c r="FM11" s="14"/>
      <c r="FN11" s="26"/>
      <c r="FO11" s="7"/>
      <c r="FP11" s="27"/>
      <c r="FQ11" s="14"/>
      <c r="FR11" s="26"/>
      <c r="FS11" s="7"/>
      <c r="FT11" s="27"/>
      <c r="FU11" s="14"/>
      <c r="FV11" s="26"/>
      <c r="FW11" s="7"/>
      <c r="FX11" s="27"/>
      <c r="FY11" s="14"/>
    </row>
    <row r="12" spans="2:181" ht="15.75">
      <c r="B12" s="26">
        <v>59210</v>
      </c>
      <c r="C12" s="7" t="s">
        <v>44</v>
      </c>
      <c r="D12" s="27">
        <f>+'[1]交大管研'!AO13</f>
        <v>0</v>
      </c>
      <c r="E12" s="14">
        <f>+'[1]交大管研'!K13</f>
        <v>0</v>
      </c>
      <c r="F12" s="61">
        <v>60210</v>
      </c>
      <c r="G12" s="82" t="s">
        <v>265</v>
      </c>
      <c r="H12" s="27">
        <f>+'[1]交大管研'!AO33</f>
        <v>0</v>
      </c>
      <c r="I12" s="14" t="str">
        <f>+'[1]交大管研'!K33</f>
        <v>Y</v>
      </c>
      <c r="J12" s="26">
        <v>61210</v>
      </c>
      <c r="K12" s="7" t="s">
        <v>266</v>
      </c>
      <c r="L12" s="27">
        <f>+'[1]交大管研'!AO57</f>
        <v>0</v>
      </c>
      <c r="M12" s="14" t="str">
        <f>+'[1]交大管研'!K57</f>
        <v>Y</v>
      </c>
      <c r="N12" s="26">
        <v>62210</v>
      </c>
      <c r="O12" s="82" t="s">
        <v>267</v>
      </c>
      <c r="P12" s="27">
        <f>+'[1]交大管研'!AO73</f>
        <v>0</v>
      </c>
      <c r="Q12" s="14" t="str">
        <f>+'[1]交大管研'!K73</f>
        <v>Y</v>
      </c>
      <c r="R12" s="26">
        <v>63210</v>
      </c>
      <c r="S12" s="82" t="s">
        <v>76</v>
      </c>
      <c r="T12" s="27">
        <f>+'[1]交大管研'!AO98</f>
        <v>0</v>
      </c>
      <c r="U12" s="14">
        <f>+'[1]交大管研'!K98</f>
        <v>0</v>
      </c>
      <c r="V12" s="26">
        <v>64210</v>
      </c>
      <c r="W12" s="82" t="s">
        <v>268</v>
      </c>
      <c r="X12" s="27">
        <f>+'[1]交大管研'!AO161</f>
        <v>0</v>
      </c>
      <c r="Y12" s="14" t="str">
        <f>+'[1]交大管研'!K161</f>
        <v>Y</v>
      </c>
      <c r="Z12" s="63">
        <v>65210</v>
      </c>
      <c r="AA12" s="82" t="s">
        <v>269</v>
      </c>
      <c r="AB12" s="27">
        <f>+'[1]交大管研'!AO231</f>
        <v>0</v>
      </c>
      <c r="AC12" s="14" t="str">
        <f>+'[1]交大管研'!K231</f>
        <v>Y</v>
      </c>
      <c r="AD12" s="26">
        <v>1072</v>
      </c>
      <c r="AE12" s="7" t="s">
        <v>24</v>
      </c>
      <c r="AF12" s="27">
        <f>+'[1]交大管研'!AO299</f>
        <v>0</v>
      </c>
      <c r="AG12" s="14" t="str">
        <f>+'[1]交大管研'!K299</f>
        <v>Y</v>
      </c>
      <c r="AH12" s="26">
        <v>67210</v>
      </c>
      <c r="AI12" s="7"/>
      <c r="AJ12" s="27">
        <f>+'[1]交大管研'!AO336</f>
        <v>0</v>
      </c>
      <c r="AK12" s="14">
        <f>+'[1]交大管研'!K336</f>
        <v>0</v>
      </c>
      <c r="AL12" s="26">
        <v>68210</v>
      </c>
      <c r="AM12" s="7" t="s">
        <v>164</v>
      </c>
      <c r="AN12" s="27">
        <f>+'[1]交大管研'!AO387</f>
        <v>0</v>
      </c>
      <c r="AO12" s="14" t="str">
        <f>+'[1]交大管研'!K387</f>
        <v>Y</v>
      </c>
      <c r="AP12" s="26">
        <v>698110</v>
      </c>
      <c r="AQ12" s="7" t="s">
        <v>205</v>
      </c>
      <c r="AR12" s="27">
        <f>+'[1]交大管研'!AO445</f>
        <v>0</v>
      </c>
      <c r="AS12" s="14">
        <f>+'[1]交大管研'!K445</f>
        <v>0</v>
      </c>
      <c r="AT12" s="26"/>
      <c r="AU12" s="7"/>
      <c r="AV12" s="27"/>
      <c r="AW12" s="14"/>
      <c r="AX12" s="26"/>
      <c r="AY12" s="7"/>
      <c r="AZ12" s="27"/>
      <c r="BA12" s="14"/>
      <c r="BB12" s="26"/>
      <c r="BC12" s="7"/>
      <c r="BD12" s="27"/>
      <c r="BE12" s="14"/>
      <c r="BF12" s="26"/>
      <c r="BG12" s="7"/>
      <c r="BH12" s="27"/>
      <c r="BI12" s="14"/>
      <c r="BJ12" s="26"/>
      <c r="BK12" s="7"/>
      <c r="BL12" s="27"/>
      <c r="BM12" s="14"/>
      <c r="BN12" s="26"/>
      <c r="BO12" s="7"/>
      <c r="BP12" s="27"/>
      <c r="BQ12" s="14"/>
      <c r="BR12" s="26"/>
      <c r="BS12" s="7"/>
      <c r="BT12" s="27"/>
      <c r="BU12" s="14"/>
      <c r="BV12" s="26"/>
      <c r="BW12" s="7"/>
      <c r="BX12" s="27"/>
      <c r="BY12" s="14"/>
      <c r="BZ12" s="26"/>
      <c r="CA12" s="7"/>
      <c r="CB12" s="27"/>
      <c r="CC12" s="14"/>
      <c r="CD12" s="26"/>
      <c r="CE12" s="7"/>
      <c r="CF12" s="27"/>
      <c r="CG12" s="14"/>
      <c r="CH12" s="26"/>
      <c r="CI12" s="7"/>
      <c r="CJ12" s="27"/>
      <c r="CK12" s="14"/>
      <c r="CL12" s="26"/>
      <c r="CM12" s="7"/>
      <c r="CN12" s="27"/>
      <c r="CO12" s="14"/>
      <c r="CP12" s="26"/>
      <c r="CQ12" s="7"/>
      <c r="CR12" s="27"/>
      <c r="CS12" s="14"/>
      <c r="CT12" s="26"/>
      <c r="CU12" s="7"/>
      <c r="CV12" s="27"/>
      <c r="CW12" s="14"/>
      <c r="CX12" s="26"/>
      <c r="CY12" s="7"/>
      <c r="CZ12" s="27"/>
      <c r="DA12" s="14"/>
      <c r="DB12" s="26"/>
      <c r="DC12" s="7"/>
      <c r="DD12" s="27"/>
      <c r="DE12" s="14"/>
      <c r="DF12" s="26"/>
      <c r="DG12" s="7"/>
      <c r="DH12" s="27"/>
      <c r="DI12" s="14"/>
      <c r="DJ12" s="26"/>
      <c r="DK12" s="7"/>
      <c r="DL12" s="27"/>
      <c r="DM12" s="14"/>
      <c r="DN12" s="26"/>
      <c r="DO12" s="7"/>
      <c r="DP12" s="27"/>
      <c r="DQ12" s="14"/>
      <c r="DR12" s="26"/>
      <c r="DS12" s="7"/>
      <c r="DT12" s="27"/>
      <c r="DU12" s="14"/>
      <c r="DV12" s="26"/>
      <c r="DW12" s="7"/>
      <c r="DX12" s="27"/>
      <c r="DY12" s="14"/>
      <c r="DZ12" s="26"/>
      <c r="EA12" s="7"/>
      <c r="EB12" s="27"/>
      <c r="EC12" s="14"/>
      <c r="ED12" s="26"/>
      <c r="EE12" s="7"/>
      <c r="EF12" s="27"/>
      <c r="EG12" s="14"/>
      <c r="EH12" s="26"/>
      <c r="EI12" s="7"/>
      <c r="EJ12" s="27"/>
      <c r="EK12" s="14"/>
      <c r="EL12" s="26"/>
      <c r="EM12" s="7"/>
      <c r="EN12" s="27"/>
      <c r="EO12" s="14"/>
      <c r="EP12" s="26"/>
      <c r="EQ12" s="7"/>
      <c r="ER12" s="27"/>
      <c r="ES12" s="14"/>
      <c r="ET12" s="26"/>
      <c r="EU12" s="7"/>
      <c r="EV12" s="27"/>
      <c r="EW12" s="14"/>
      <c r="EX12" s="26"/>
      <c r="EY12" s="7"/>
      <c r="EZ12" s="27"/>
      <c r="FA12" s="14"/>
      <c r="FB12" s="26"/>
      <c r="FC12" s="7"/>
      <c r="FD12" s="27"/>
      <c r="FE12" s="14"/>
      <c r="FF12" s="26"/>
      <c r="FG12" s="7"/>
      <c r="FH12" s="27"/>
      <c r="FI12" s="14"/>
      <c r="FJ12" s="26"/>
      <c r="FK12" s="7"/>
      <c r="FL12" s="27"/>
      <c r="FM12" s="14"/>
      <c r="FN12" s="26"/>
      <c r="FO12" s="7"/>
      <c r="FP12" s="27"/>
      <c r="FQ12" s="14"/>
      <c r="FR12" s="26"/>
      <c r="FS12" s="7"/>
      <c r="FT12" s="27"/>
      <c r="FU12" s="14"/>
      <c r="FV12" s="26"/>
      <c r="FW12" s="7"/>
      <c r="FX12" s="27"/>
      <c r="FY12" s="14"/>
    </row>
    <row r="13" spans="2:181" ht="15.75">
      <c r="B13" s="26">
        <v>59211</v>
      </c>
      <c r="C13" s="7" t="s">
        <v>270</v>
      </c>
      <c r="D13" s="27">
        <f>+'[1]交大管研'!AO14</f>
        <v>0</v>
      </c>
      <c r="E13" s="14" t="str">
        <f>+'[1]交大管研'!K14</f>
        <v>Y</v>
      </c>
      <c r="F13" s="61">
        <v>60211</v>
      </c>
      <c r="G13" s="82" t="s">
        <v>53</v>
      </c>
      <c r="H13" s="27">
        <f>+'[1]交大管研'!AO34</f>
        <v>0</v>
      </c>
      <c r="I13" s="14">
        <f>+'[1]交大管研'!K34</f>
        <v>0</v>
      </c>
      <c r="J13" s="26">
        <v>61211</v>
      </c>
      <c r="K13" s="82" t="s">
        <v>58</v>
      </c>
      <c r="L13" s="27">
        <f>+'[1]交大管研'!AO58</f>
        <v>0</v>
      </c>
      <c r="M13" s="14">
        <f>+'[1]交大管研'!K58</f>
        <v>0</v>
      </c>
      <c r="N13" s="26">
        <v>62211</v>
      </c>
      <c r="O13" s="82" t="s">
        <v>271</v>
      </c>
      <c r="P13" s="27">
        <f>+'[1]交大管研'!AO74</f>
        <v>0</v>
      </c>
      <c r="Q13" s="14" t="str">
        <f>+'[1]交大管研'!K74</f>
        <v>Y</v>
      </c>
      <c r="R13" s="26">
        <v>63211</v>
      </c>
      <c r="S13" s="82" t="s">
        <v>77</v>
      </c>
      <c r="T13" s="27">
        <f>+'[1]交大管研'!AO99</f>
        <v>0</v>
      </c>
      <c r="U13" s="14">
        <f>+'[1]交大管研'!K99</f>
        <v>0</v>
      </c>
      <c r="V13" s="26">
        <v>64211</v>
      </c>
      <c r="W13" s="82" t="s">
        <v>272</v>
      </c>
      <c r="X13" s="27">
        <f>+'[1]交大管研'!AO162</f>
        <v>0</v>
      </c>
      <c r="Y13" s="14" t="str">
        <f>+'[1]交大管研'!K162</f>
        <v>Y</v>
      </c>
      <c r="Z13" s="26">
        <v>65211</v>
      </c>
      <c r="AA13" s="82" t="s">
        <v>273</v>
      </c>
      <c r="AB13" s="27">
        <f>+'[1]交大管研'!AO232</f>
        <v>0</v>
      </c>
      <c r="AC13" s="14" t="str">
        <f>+'[1]交大管研'!K232</f>
        <v>Y</v>
      </c>
      <c r="AD13" s="26">
        <v>1073</v>
      </c>
      <c r="AE13" s="7" t="s">
        <v>274</v>
      </c>
      <c r="AF13" s="27">
        <f>+'[1]交大管研'!AO300</f>
        <v>0</v>
      </c>
      <c r="AG13" s="14" t="str">
        <f>+'[1]交大管研'!K300</f>
        <v>Y</v>
      </c>
      <c r="AH13" s="26">
        <v>67211</v>
      </c>
      <c r="AI13" s="7" t="s">
        <v>275</v>
      </c>
      <c r="AJ13" s="27">
        <f>+'[1]交大管研'!AO337</f>
        <v>0</v>
      </c>
      <c r="AK13" s="14" t="str">
        <f>+'[1]交大管研'!K337</f>
        <v>Y</v>
      </c>
      <c r="AL13" s="26">
        <v>68211</v>
      </c>
      <c r="AM13" s="7" t="s">
        <v>165</v>
      </c>
      <c r="AN13" s="27">
        <f>+'[1]交大管研'!AO388</f>
        <v>0</v>
      </c>
      <c r="AO13" s="14" t="str">
        <f>+'[1]交大管研'!K388</f>
        <v>Y</v>
      </c>
      <c r="AP13" s="26">
        <v>698111</v>
      </c>
      <c r="AQ13" s="7" t="s">
        <v>0</v>
      </c>
      <c r="AR13" s="27">
        <f>+'[1]交大管研'!AO446</f>
        <v>0</v>
      </c>
      <c r="AS13" s="14">
        <f>+'[1]交大管研'!K446</f>
        <v>0</v>
      </c>
      <c r="AT13" s="26"/>
      <c r="AU13" s="7"/>
      <c r="AV13" s="27"/>
      <c r="AW13" s="14"/>
      <c r="AX13" s="26"/>
      <c r="AY13" s="7"/>
      <c r="AZ13" s="27"/>
      <c r="BA13" s="14"/>
      <c r="BB13" s="26"/>
      <c r="BC13" s="7"/>
      <c r="BD13" s="27"/>
      <c r="BE13" s="14"/>
      <c r="BF13" s="26"/>
      <c r="BG13" s="7"/>
      <c r="BH13" s="27"/>
      <c r="BI13" s="14"/>
      <c r="BJ13" s="26"/>
      <c r="BK13" s="7"/>
      <c r="BL13" s="27"/>
      <c r="BM13" s="14"/>
      <c r="BN13" s="26"/>
      <c r="BO13" s="7"/>
      <c r="BP13" s="27"/>
      <c r="BQ13" s="14"/>
      <c r="BR13" s="26"/>
      <c r="BS13" s="7"/>
      <c r="BT13" s="27"/>
      <c r="BU13" s="14"/>
      <c r="BV13" s="26"/>
      <c r="BW13" s="7"/>
      <c r="BX13" s="27"/>
      <c r="BY13" s="14"/>
      <c r="BZ13" s="26"/>
      <c r="CA13" s="7"/>
      <c r="CB13" s="27"/>
      <c r="CC13" s="14"/>
      <c r="CD13" s="26"/>
      <c r="CE13" s="7"/>
      <c r="CF13" s="27"/>
      <c r="CG13" s="14"/>
      <c r="CH13" s="26"/>
      <c r="CI13" s="7"/>
      <c r="CJ13" s="27"/>
      <c r="CK13" s="14"/>
      <c r="CL13" s="26"/>
      <c r="CM13" s="7"/>
      <c r="CN13" s="27"/>
      <c r="CO13" s="14"/>
      <c r="CP13" s="26"/>
      <c r="CQ13" s="7"/>
      <c r="CR13" s="27"/>
      <c r="CS13" s="14"/>
      <c r="CT13" s="26"/>
      <c r="CU13" s="7"/>
      <c r="CV13" s="27"/>
      <c r="CW13" s="14"/>
      <c r="CX13" s="26"/>
      <c r="CY13" s="7"/>
      <c r="CZ13" s="27"/>
      <c r="DA13" s="14"/>
      <c r="DB13" s="26"/>
      <c r="DC13" s="7"/>
      <c r="DD13" s="27"/>
      <c r="DE13" s="14"/>
      <c r="DF13" s="26"/>
      <c r="DG13" s="7"/>
      <c r="DH13" s="27"/>
      <c r="DI13" s="14"/>
      <c r="DJ13" s="26"/>
      <c r="DK13" s="7"/>
      <c r="DL13" s="27"/>
      <c r="DM13" s="14"/>
      <c r="DN13" s="26"/>
      <c r="DO13" s="7"/>
      <c r="DP13" s="27"/>
      <c r="DQ13" s="14"/>
      <c r="DR13" s="26"/>
      <c r="DS13" s="7"/>
      <c r="DT13" s="27"/>
      <c r="DU13" s="14"/>
      <c r="DV13" s="26"/>
      <c r="DW13" s="7"/>
      <c r="DX13" s="27"/>
      <c r="DY13" s="14"/>
      <c r="DZ13" s="26"/>
      <c r="EA13" s="7"/>
      <c r="EB13" s="27"/>
      <c r="EC13" s="14"/>
      <c r="ED13" s="26"/>
      <c r="EE13" s="7"/>
      <c r="EF13" s="27"/>
      <c r="EG13" s="14"/>
      <c r="EH13" s="26"/>
      <c r="EI13" s="7"/>
      <c r="EJ13" s="27"/>
      <c r="EK13" s="14"/>
      <c r="EL13" s="26"/>
      <c r="EM13" s="7"/>
      <c r="EN13" s="27"/>
      <c r="EO13" s="14"/>
      <c r="EP13" s="26"/>
      <c r="EQ13" s="7"/>
      <c r="ER13" s="27"/>
      <c r="ES13" s="14"/>
      <c r="ET13" s="26"/>
      <c r="EU13" s="7"/>
      <c r="EV13" s="27"/>
      <c r="EW13" s="14"/>
      <c r="EX13" s="26"/>
      <c r="EY13" s="7"/>
      <c r="EZ13" s="27"/>
      <c r="FA13" s="14"/>
      <c r="FB13" s="26"/>
      <c r="FC13" s="7"/>
      <c r="FD13" s="27"/>
      <c r="FE13" s="14"/>
      <c r="FF13" s="26"/>
      <c r="FG13" s="7"/>
      <c r="FH13" s="27"/>
      <c r="FI13" s="14"/>
      <c r="FJ13" s="26"/>
      <c r="FK13" s="7"/>
      <c r="FL13" s="27"/>
      <c r="FM13" s="14"/>
      <c r="FN13" s="26"/>
      <c r="FO13" s="7"/>
      <c r="FP13" s="27"/>
      <c r="FQ13" s="14"/>
      <c r="FR13" s="26"/>
      <c r="FS13" s="7"/>
      <c r="FT13" s="27"/>
      <c r="FU13" s="14"/>
      <c r="FV13" s="26"/>
      <c r="FW13" s="7"/>
      <c r="FX13" s="27"/>
      <c r="FY13" s="14"/>
    </row>
    <row r="14" spans="2:181" ht="15.75">
      <c r="B14" s="26">
        <v>59212</v>
      </c>
      <c r="C14" s="7" t="s">
        <v>276</v>
      </c>
      <c r="D14" s="27">
        <f>+'[1]交大管研'!AO15</f>
        <v>0</v>
      </c>
      <c r="E14" s="14" t="str">
        <f>+'[1]交大管研'!K15</f>
        <v>Y</v>
      </c>
      <c r="F14" s="61">
        <v>60212</v>
      </c>
      <c r="G14" s="82" t="s">
        <v>54</v>
      </c>
      <c r="H14" s="27">
        <f>+'[1]交大管研'!AO35</f>
        <v>0</v>
      </c>
      <c r="I14" s="14">
        <f>+'[1]交大管研'!K35</f>
        <v>0</v>
      </c>
      <c r="J14" s="26">
        <v>61212</v>
      </c>
      <c r="K14" s="82" t="s">
        <v>59</v>
      </c>
      <c r="L14" s="27">
        <f>+'[1]交大管研'!AO59</f>
        <v>0</v>
      </c>
      <c r="M14" s="14">
        <f>+'[1]交大管研'!K59</f>
        <v>0</v>
      </c>
      <c r="N14" s="26">
        <v>62212</v>
      </c>
      <c r="O14" s="82" t="s">
        <v>66</v>
      </c>
      <c r="P14" s="27">
        <f>+'[1]交大管研'!AO75</f>
        <v>0</v>
      </c>
      <c r="Q14" s="14">
        <f>+'[1]交大管研'!K75</f>
        <v>0</v>
      </c>
      <c r="R14" s="26">
        <v>63212</v>
      </c>
      <c r="S14" s="82" t="s">
        <v>78</v>
      </c>
      <c r="T14" s="27">
        <f>+'[1]交大管研'!AO100</f>
        <v>0</v>
      </c>
      <c r="U14" s="14" t="str">
        <f>+'[1]交大管研'!K100</f>
        <v>Y</v>
      </c>
      <c r="V14" s="26">
        <v>64212</v>
      </c>
      <c r="W14" s="7" t="s">
        <v>277</v>
      </c>
      <c r="X14" s="27">
        <f>+'[1]交大管研'!AO163</f>
        <v>0</v>
      </c>
      <c r="Y14" s="14" t="str">
        <f>+'[1]交大管研'!K163</f>
        <v>Y</v>
      </c>
      <c r="Z14" s="26">
        <v>65212</v>
      </c>
      <c r="AA14" s="82" t="s">
        <v>278</v>
      </c>
      <c r="AB14" s="27">
        <f>+'[1]交大管研'!AO233</f>
        <v>0</v>
      </c>
      <c r="AC14" s="14" t="str">
        <f>+'[1]交大管研'!K233</f>
        <v>Y</v>
      </c>
      <c r="AD14" s="26">
        <v>1074</v>
      </c>
      <c r="AE14" s="7" t="s">
        <v>25</v>
      </c>
      <c r="AF14" s="27">
        <f>+'[1]交大管研'!AO301</f>
        <v>0</v>
      </c>
      <c r="AG14" s="14">
        <f>+'[1]交大管研'!K301</f>
        <v>0</v>
      </c>
      <c r="AH14" s="26">
        <v>67212</v>
      </c>
      <c r="AI14" s="7" t="s">
        <v>142</v>
      </c>
      <c r="AJ14" s="27">
        <f>+'[1]交大管研'!AO338</f>
        <v>0</v>
      </c>
      <c r="AK14" s="14">
        <f>+'[1]交大管研'!K338</f>
        <v>0</v>
      </c>
      <c r="AL14" s="26">
        <v>68212</v>
      </c>
      <c r="AM14" s="7" t="s">
        <v>166</v>
      </c>
      <c r="AN14" s="27">
        <f>+'[1]交大管研'!AO389</f>
        <v>0</v>
      </c>
      <c r="AO14" s="14">
        <f>+'[1]交大管研'!K389</f>
        <v>0</v>
      </c>
      <c r="AP14" s="26">
        <v>698112</v>
      </c>
      <c r="AQ14" s="7" t="s">
        <v>206</v>
      </c>
      <c r="AR14" s="27">
        <f>+'[1]交大管研'!AO447</f>
        <v>0</v>
      </c>
      <c r="AS14" s="14">
        <f>+'[1]交大管研'!K447</f>
        <v>0</v>
      </c>
      <c r="AT14" s="26"/>
      <c r="AU14" s="7"/>
      <c r="AV14" s="27"/>
      <c r="AW14" s="14"/>
      <c r="AX14" s="26"/>
      <c r="AY14" s="7"/>
      <c r="AZ14" s="27"/>
      <c r="BA14" s="14"/>
      <c r="BB14" s="26"/>
      <c r="BC14" s="7"/>
      <c r="BD14" s="27"/>
      <c r="BE14" s="14"/>
      <c r="BF14" s="26"/>
      <c r="BG14" s="7"/>
      <c r="BH14" s="27"/>
      <c r="BI14" s="14"/>
      <c r="BJ14" s="26"/>
      <c r="BK14" s="7"/>
      <c r="BL14" s="27"/>
      <c r="BM14" s="14"/>
      <c r="BN14" s="26"/>
      <c r="BO14" s="7"/>
      <c r="BP14" s="27"/>
      <c r="BQ14" s="14"/>
      <c r="BR14" s="26"/>
      <c r="BS14" s="7"/>
      <c r="BT14" s="27"/>
      <c r="BU14" s="14"/>
      <c r="BV14" s="26"/>
      <c r="BW14" s="7"/>
      <c r="BX14" s="27"/>
      <c r="BY14" s="14"/>
      <c r="BZ14" s="26"/>
      <c r="CA14" s="7"/>
      <c r="CB14" s="27"/>
      <c r="CC14" s="14"/>
      <c r="CD14" s="26"/>
      <c r="CE14" s="7"/>
      <c r="CF14" s="27"/>
      <c r="CG14" s="14"/>
      <c r="CH14" s="26"/>
      <c r="CI14" s="7"/>
      <c r="CJ14" s="27"/>
      <c r="CK14" s="14"/>
      <c r="CL14" s="26"/>
      <c r="CM14" s="7"/>
      <c r="CN14" s="27"/>
      <c r="CO14" s="14"/>
      <c r="CP14" s="26"/>
      <c r="CQ14" s="7"/>
      <c r="CR14" s="27"/>
      <c r="CS14" s="14"/>
      <c r="CT14" s="26"/>
      <c r="CU14" s="7"/>
      <c r="CV14" s="27"/>
      <c r="CW14" s="14"/>
      <c r="CX14" s="26"/>
      <c r="CY14" s="7"/>
      <c r="CZ14" s="27"/>
      <c r="DA14" s="14"/>
      <c r="DB14" s="26"/>
      <c r="DC14" s="7"/>
      <c r="DD14" s="27"/>
      <c r="DE14" s="14"/>
      <c r="DF14" s="26"/>
      <c r="DG14" s="7"/>
      <c r="DH14" s="27"/>
      <c r="DI14" s="14"/>
      <c r="DJ14" s="26"/>
      <c r="DK14" s="7"/>
      <c r="DL14" s="27"/>
      <c r="DM14" s="14"/>
      <c r="DN14" s="26"/>
      <c r="DO14" s="7"/>
      <c r="DP14" s="27"/>
      <c r="DQ14" s="14"/>
      <c r="DR14" s="26"/>
      <c r="DS14" s="7"/>
      <c r="DT14" s="27"/>
      <c r="DU14" s="14"/>
      <c r="DV14" s="26"/>
      <c r="DW14" s="7"/>
      <c r="DX14" s="27"/>
      <c r="DY14" s="14"/>
      <c r="DZ14" s="26"/>
      <c r="EA14" s="7"/>
      <c r="EB14" s="27"/>
      <c r="EC14" s="14"/>
      <c r="ED14" s="26"/>
      <c r="EE14" s="7"/>
      <c r="EF14" s="27"/>
      <c r="EG14" s="14"/>
      <c r="EH14" s="26"/>
      <c r="EI14" s="7"/>
      <c r="EJ14" s="27"/>
      <c r="EK14" s="14"/>
      <c r="EL14" s="26"/>
      <c r="EM14" s="7"/>
      <c r="EN14" s="27"/>
      <c r="EO14" s="14"/>
      <c r="EP14" s="26"/>
      <c r="EQ14" s="7"/>
      <c r="ER14" s="27"/>
      <c r="ES14" s="14"/>
      <c r="ET14" s="26"/>
      <c r="EU14" s="7"/>
      <c r="EV14" s="27"/>
      <c r="EW14" s="14"/>
      <c r="EX14" s="26"/>
      <c r="EY14" s="7"/>
      <c r="EZ14" s="27"/>
      <c r="FA14" s="14"/>
      <c r="FB14" s="26"/>
      <c r="FC14" s="7"/>
      <c r="FD14" s="27"/>
      <c r="FE14" s="14"/>
      <c r="FF14" s="26"/>
      <c r="FG14" s="7"/>
      <c r="FH14" s="27"/>
      <c r="FI14" s="14"/>
      <c r="FJ14" s="26"/>
      <c r="FK14" s="7"/>
      <c r="FL14" s="27"/>
      <c r="FM14" s="14"/>
      <c r="FN14" s="26"/>
      <c r="FO14" s="7"/>
      <c r="FP14" s="27"/>
      <c r="FQ14" s="14"/>
      <c r="FR14" s="26"/>
      <c r="FS14" s="7"/>
      <c r="FT14" s="27"/>
      <c r="FU14" s="14"/>
      <c r="FV14" s="26"/>
      <c r="FW14" s="7"/>
      <c r="FX14" s="27"/>
      <c r="FY14" s="14"/>
    </row>
    <row r="15" spans="2:181" ht="15.75">
      <c r="B15" s="26">
        <v>59213</v>
      </c>
      <c r="C15" s="7" t="s">
        <v>45</v>
      </c>
      <c r="D15" s="27">
        <f>+'[1]交大管研'!AO16</f>
        <v>0</v>
      </c>
      <c r="E15" s="14">
        <f>+'[1]交大管研'!K16</f>
        <v>0</v>
      </c>
      <c r="F15" s="61">
        <v>60213</v>
      </c>
      <c r="G15" s="7"/>
      <c r="H15" s="27">
        <f>+'[1]交大管研'!AO36</f>
        <v>0</v>
      </c>
      <c r="I15" s="14">
        <f>+'[1]交大管研'!K36</f>
        <v>0</v>
      </c>
      <c r="J15" s="26">
        <v>61213</v>
      </c>
      <c r="K15" s="7" t="s">
        <v>279</v>
      </c>
      <c r="L15" s="27">
        <f>+'[1]交大管研'!AO60</f>
        <v>0</v>
      </c>
      <c r="M15" s="14" t="str">
        <f>+'[1]交大管研'!K60</f>
        <v>Y</v>
      </c>
      <c r="N15" s="26">
        <v>62213</v>
      </c>
      <c r="O15" s="7" t="s">
        <v>280</v>
      </c>
      <c r="P15" s="27">
        <f>+'[1]交大管研'!AO76</f>
        <v>0</v>
      </c>
      <c r="Q15" s="14" t="str">
        <f>+'[1]交大管研'!K76</f>
        <v>Y</v>
      </c>
      <c r="R15" s="26">
        <v>63213</v>
      </c>
      <c r="S15" s="82" t="s">
        <v>79</v>
      </c>
      <c r="T15" s="27">
        <f>+'[1]交大管研'!AO101</f>
        <v>0</v>
      </c>
      <c r="U15" s="14" t="str">
        <f>+'[1]交大管研'!K101</f>
        <v>Y</v>
      </c>
      <c r="V15" s="26">
        <v>64213</v>
      </c>
      <c r="W15" s="7" t="s">
        <v>281</v>
      </c>
      <c r="X15" s="27">
        <f>+'[1]交大管研'!AO164</f>
        <v>0</v>
      </c>
      <c r="Y15" s="14" t="str">
        <f>+'[1]交大管研'!K164</f>
        <v>Y</v>
      </c>
      <c r="Z15" s="26">
        <v>65213</v>
      </c>
      <c r="AA15" s="82" t="s">
        <v>282</v>
      </c>
      <c r="AB15" s="27">
        <f>+'[1]交大管研'!AO234</f>
        <v>0</v>
      </c>
      <c r="AC15" s="14" t="str">
        <f>+'[1]交大管研'!K234</f>
        <v>Y</v>
      </c>
      <c r="AD15" s="26">
        <v>1075</v>
      </c>
      <c r="AE15" s="7" t="s">
        <v>283</v>
      </c>
      <c r="AF15" s="27">
        <f>+'[1]交大管研'!AO302</f>
        <v>0</v>
      </c>
      <c r="AG15" s="14" t="str">
        <f>+'[1]交大管研'!K302</f>
        <v>Y</v>
      </c>
      <c r="AH15" s="26">
        <v>67213</v>
      </c>
      <c r="AI15" s="7" t="s">
        <v>284</v>
      </c>
      <c r="AJ15" s="27">
        <f>+'[1]交大管研'!AO339</f>
        <v>0</v>
      </c>
      <c r="AK15" s="14" t="str">
        <f>+'[1]交大管研'!K339</f>
        <v>Y</v>
      </c>
      <c r="AL15" s="26">
        <v>68213</v>
      </c>
      <c r="AM15" s="7" t="s">
        <v>285</v>
      </c>
      <c r="AN15" s="27">
        <f>+'[1]交大管研'!AO390</f>
        <v>0</v>
      </c>
      <c r="AO15" s="14" t="str">
        <f>+'[1]交大管研'!K390</f>
        <v>Y</v>
      </c>
      <c r="AP15" s="26">
        <v>698113</v>
      </c>
      <c r="AQ15" s="7" t="s">
        <v>286</v>
      </c>
      <c r="AR15" s="27">
        <f>+'[1]交大管研'!AO448</f>
        <v>0</v>
      </c>
      <c r="AS15" s="14" t="str">
        <f>+'[1]交大管研'!K448</f>
        <v>Y</v>
      </c>
      <c r="AT15" s="26"/>
      <c r="AU15" s="7"/>
      <c r="AV15" s="27"/>
      <c r="AW15" s="14"/>
      <c r="AX15" s="26"/>
      <c r="AY15" s="7"/>
      <c r="AZ15" s="27"/>
      <c r="BA15" s="14"/>
      <c r="BB15" s="26"/>
      <c r="BC15" s="7"/>
      <c r="BD15" s="27"/>
      <c r="BE15" s="14"/>
      <c r="BF15" s="26"/>
      <c r="BG15" s="7"/>
      <c r="BH15" s="27"/>
      <c r="BI15" s="14"/>
      <c r="BJ15" s="26"/>
      <c r="BK15" s="7"/>
      <c r="BL15" s="27"/>
      <c r="BM15" s="14"/>
      <c r="BN15" s="26"/>
      <c r="BO15" s="7"/>
      <c r="BP15" s="27"/>
      <c r="BQ15" s="14"/>
      <c r="BR15" s="26"/>
      <c r="BS15" s="7"/>
      <c r="BT15" s="27"/>
      <c r="BU15" s="14"/>
      <c r="BV15" s="26"/>
      <c r="BW15" s="7"/>
      <c r="BX15" s="27"/>
      <c r="BY15" s="14"/>
      <c r="BZ15" s="26"/>
      <c r="CA15" s="7"/>
      <c r="CB15" s="27"/>
      <c r="CC15" s="14"/>
      <c r="CD15" s="26"/>
      <c r="CE15" s="7"/>
      <c r="CF15" s="27"/>
      <c r="CG15" s="14"/>
      <c r="CH15" s="26"/>
      <c r="CI15" s="7"/>
      <c r="CJ15" s="27"/>
      <c r="CK15" s="14"/>
      <c r="CL15" s="26"/>
      <c r="CM15" s="7"/>
      <c r="CN15" s="27"/>
      <c r="CO15" s="14"/>
      <c r="CP15" s="26"/>
      <c r="CQ15" s="7"/>
      <c r="CR15" s="27"/>
      <c r="CS15" s="14"/>
      <c r="CT15" s="26"/>
      <c r="CU15" s="7"/>
      <c r="CV15" s="27"/>
      <c r="CW15" s="14"/>
      <c r="CX15" s="26"/>
      <c r="CY15" s="7"/>
      <c r="CZ15" s="27"/>
      <c r="DA15" s="14"/>
      <c r="DB15" s="26"/>
      <c r="DC15" s="7"/>
      <c r="DD15" s="27"/>
      <c r="DE15" s="14"/>
      <c r="DF15" s="26"/>
      <c r="DG15" s="7"/>
      <c r="DH15" s="27"/>
      <c r="DI15" s="14"/>
      <c r="DJ15" s="26"/>
      <c r="DK15" s="7"/>
      <c r="DL15" s="27"/>
      <c r="DM15" s="14"/>
      <c r="DN15" s="26"/>
      <c r="DO15" s="7"/>
      <c r="DP15" s="27"/>
      <c r="DQ15" s="14"/>
      <c r="DR15" s="26"/>
      <c r="DS15" s="7"/>
      <c r="DT15" s="27"/>
      <c r="DU15" s="14"/>
      <c r="DV15" s="26"/>
      <c r="DW15" s="7"/>
      <c r="DX15" s="27"/>
      <c r="DY15" s="14"/>
      <c r="DZ15" s="26"/>
      <c r="EA15" s="7"/>
      <c r="EB15" s="27"/>
      <c r="EC15" s="14"/>
      <c r="ED15" s="26"/>
      <c r="EE15" s="7"/>
      <c r="EF15" s="27"/>
      <c r="EG15" s="14"/>
      <c r="EH15" s="26"/>
      <c r="EI15" s="7"/>
      <c r="EJ15" s="27"/>
      <c r="EK15" s="14"/>
      <c r="EL15" s="26"/>
      <c r="EM15" s="7"/>
      <c r="EN15" s="27"/>
      <c r="EO15" s="14"/>
      <c r="EP15" s="26"/>
      <c r="EQ15" s="7"/>
      <c r="ER15" s="27"/>
      <c r="ES15" s="14"/>
      <c r="ET15" s="26"/>
      <c r="EU15" s="7"/>
      <c r="EV15" s="27"/>
      <c r="EW15" s="14"/>
      <c r="EX15" s="26"/>
      <c r="EY15" s="7"/>
      <c r="EZ15" s="27"/>
      <c r="FA15" s="14"/>
      <c r="FB15" s="26"/>
      <c r="FC15" s="7"/>
      <c r="FD15" s="27"/>
      <c r="FE15" s="14"/>
      <c r="FF15" s="26"/>
      <c r="FG15" s="7"/>
      <c r="FH15" s="27"/>
      <c r="FI15" s="14"/>
      <c r="FJ15" s="26"/>
      <c r="FK15" s="7"/>
      <c r="FL15" s="27"/>
      <c r="FM15" s="14"/>
      <c r="FN15" s="26"/>
      <c r="FO15" s="7"/>
      <c r="FP15" s="27"/>
      <c r="FQ15" s="14"/>
      <c r="FR15" s="26"/>
      <c r="FS15" s="7"/>
      <c r="FT15" s="27"/>
      <c r="FU15" s="14"/>
      <c r="FV15" s="26"/>
      <c r="FW15" s="7"/>
      <c r="FX15" s="27"/>
      <c r="FY15" s="14"/>
    </row>
    <row r="16" spans="2:181" ht="15.75">
      <c r="B16" s="26">
        <v>59214</v>
      </c>
      <c r="C16" s="7" t="s">
        <v>46</v>
      </c>
      <c r="D16" s="27">
        <f>+'[1]交大管研'!AO17</f>
        <v>0</v>
      </c>
      <c r="E16" s="14">
        <f>+'[1]交大管研'!K17</f>
        <v>0</v>
      </c>
      <c r="F16" s="61">
        <v>60214</v>
      </c>
      <c r="G16" s="7" t="s">
        <v>287</v>
      </c>
      <c r="H16" s="27">
        <f>+'[1]交大管研'!AO37</f>
        <v>0</v>
      </c>
      <c r="I16" s="14" t="str">
        <f>+'[1]交大管研'!K37</f>
        <v>Y</v>
      </c>
      <c r="J16" s="26">
        <v>61214</v>
      </c>
      <c r="K16" s="7" t="s">
        <v>288</v>
      </c>
      <c r="L16" s="27">
        <f>+'[1]交大管研'!AO61</f>
        <v>0</v>
      </c>
      <c r="M16" s="14" t="str">
        <f>+'[1]交大管研'!K61</f>
        <v>Y</v>
      </c>
      <c r="N16" s="26">
        <v>62214</v>
      </c>
      <c r="O16" s="7" t="s">
        <v>289</v>
      </c>
      <c r="P16" s="27">
        <f>+'[1]交大管研'!AO77</f>
        <v>0</v>
      </c>
      <c r="Q16" s="14" t="str">
        <f>+'[1]交大管研'!K77</f>
        <v>Y</v>
      </c>
      <c r="R16" s="26">
        <v>63214</v>
      </c>
      <c r="S16" s="7" t="s">
        <v>80</v>
      </c>
      <c r="T16" s="27">
        <f>+'[1]交大管研'!AO102</f>
        <v>0</v>
      </c>
      <c r="U16" s="14" t="str">
        <f>+'[1]交大管研'!K102</f>
        <v>Y</v>
      </c>
      <c r="V16" s="26">
        <v>64214</v>
      </c>
      <c r="W16" s="7" t="s">
        <v>290</v>
      </c>
      <c r="X16" s="27">
        <f>+'[1]交大管研'!AO165</f>
        <v>0</v>
      </c>
      <c r="Y16" s="14" t="str">
        <f>+'[1]交大管研'!K165</f>
        <v>Y</v>
      </c>
      <c r="Z16" s="26">
        <v>65214</v>
      </c>
      <c r="AA16" s="82" t="s">
        <v>291</v>
      </c>
      <c r="AB16" s="27">
        <f>+'[1]交大管研'!AO235</f>
        <v>0</v>
      </c>
      <c r="AC16" s="14" t="str">
        <f>+'[1]交大管研'!K235</f>
        <v>Y</v>
      </c>
      <c r="AD16" s="26">
        <v>1076</v>
      </c>
      <c r="AE16" s="7" t="s">
        <v>292</v>
      </c>
      <c r="AF16" s="27">
        <f>+'[1]交大管研'!AO303</f>
        <v>0</v>
      </c>
      <c r="AG16" s="14" t="str">
        <f>+'[1]交大管研'!K303</f>
        <v>Y</v>
      </c>
      <c r="AH16" s="26">
        <v>67214</v>
      </c>
      <c r="AI16" s="7" t="s">
        <v>293</v>
      </c>
      <c r="AJ16" s="27">
        <f>+'[1]交大管研'!AO340</f>
        <v>0</v>
      </c>
      <c r="AK16" s="14" t="str">
        <f>+'[1]交大管研'!K340</f>
        <v>Y</v>
      </c>
      <c r="AL16" s="26">
        <v>68214</v>
      </c>
      <c r="AM16" s="7" t="s">
        <v>167</v>
      </c>
      <c r="AN16" s="27">
        <f>+'[1]交大管研'!AO391</f>
        <v>0</v>
      </c>
      <c r="AO16" s="14" t="str">
        <f>+'[1]交大管研'!K391</f>
        <v>Y</v>
      </c>
      <c r="AP16" s="26">
        <v>698114</v>
      </c>
      <c r="AQ16" s="7" t="s">
        <v>462</v>
      </c>
      <c r="AR16" s="27">
        <f>+'[1]交大管研'!AO449</f>
        <v>0</v>
      </c>
      <c r="AS16" s="14" t="str">
        <f>+'[1]交大管研'!K449</f>
        <v>Y</v>
      </c>
      <c r="AT16" s="26"/>
      <c r="AU16" s="7"/>
      <c r="AV16" s="27"/>
      <c r="AW16" s="14"/>
      <c r="AX16" s="26"/>
      <c r="AY16" s="7"/>
      <c r="AZ16" s="27"/>
      <c r="BA16" s="14"/>
      <c r="BB16" s="26"/>
      <c r="BC16" s="7"/>
      <c r="BD16" s="27"/>
      <c r="BE16" s="14"/>
      <c r="BF16" s="26"/>
      <c r="BG16" s="7"/>
      <c r="BH16" s="27"/>
      <c r="BI16" s="14"/>
      <c r="BJ16" s="26"/>
      <c r="BK16" s="7"/>
      <c r="BL16" s="27"/>
      <c r="BM16" s="14"/>
      <c r="BN16" s="26"/>
      <c r="BO16" s="7"/>
      <c r="BP16" s="27"/>
      <c r="BQ16" s="14"/>
      <c r="BR16" s="26"/>
      <c r="BS16" s="7"/>
      <c r="BT16" s="27"/>
      <c r="BU16" s="14"/>
      <c r="BV16" s="26"/>
      <c r="BW16" s="7"/>
      <c r="BX16" s="27"/>
      <c r="BY16" s="14"/>
      <c r="BZ16" s="26"/>
      <c r="CA16" s="7"/>
      <c r="CB16" s="27"/>
      <c r="CC16" s="14"/>
      <c r="CD16" s="26"/>
      <c r="CE16" s="7"/>
      <c r="CF16" s="27"/>
      <c r="CG16" s="14"/>
      <c r="CH16" s="26"/>
      <c r="CI16" s="7"/>
      <c r="CJ16" s="27"/>
      <c r="CK16" s="14"/>
      <c r="CL16" s="26"/>
      <c r="CM16" s="7"/>
      <c r="CN16" s="27"/>
      <c r="CO16" s="14"/>
      <c r="CP16" s="26"/>
      <c r="CQ16" s="7"/>
      <c r="CR16" s="27"/>
      <c r="CS16" s="14"/>
      <c r="CT16" s="26"/>
      <c r="CU16" s="7"/>
      <c r="CV16" s="27"/>
      <c r="CW16" s="14"/>
      <c r="CX16" s="26"/>
      <c r="CY16" s="7"/>
      <c r="CZ16" s="27"/>
      <c r="DA16" s="14"/>
      <c r="DB16" s="26"/>
      <c r="DC16" s="7"/>
      <c r="DD16" s="27"/>
      <c r="DE16" s="14"/>
      <c r="DF16" s="26"/>
      <c r="DG16" s="7"/>
      <c r="DH16" s="27"/>
      <c r="DI16" s="14"/>
      <c r="DJ16" s="26"/>
      <c r="DK16" s="7"/>
      <c r="DL16" s="27"/>
      <c r="DM16" s="14"/>
      <c r="DN16" s="26"/>
      <c r="DO16" s="7"/>
      <c r="DP16" s="27"/>
      <c r="DQ16" s="14"/>
      <c r="DR16" s="26"/>
      <c r="DS16" s="7"/>
      <c r="DT16" s="27"/>
      <c r="DU16" s="14"/>
      <c r="DV16" s="26"/>
      <c r="DW16" s="7"/>
      <c r="DX16" s="27"/>
      <c r="DY16" s="14"/>
      <c r="DZ16" s="26"/>
      <c r="EA16" s="7"/>
      <c r="EB16" s="27"/>
      <c r="EC16" s="14"/>
      <c r="ED16" s="26"/>
      <c r="EE16" s="7"/>
      <c r="EF16" s="27"/>
      <c r="EG16" s="14"/>
      <c r="EH16" s="26"/>
      <c r="EI16" s="7"/>
      <c r="EJ16" s="27"/>
      <c r="EK16" s="14"/>
      <c r="EL16" s="26"/>
      <c r="EM16" s="7"/>
      <c r="EN16" s="27"/>
      <c r="EO16" s="14"/>
      <c r="EP16" s="26"/>
      <c r="EQ16" s="7"/>
      <c r="ER16" s="27"/>
      <c r="ES16" s="14"/>
      <c r="ET16" s="26"/>
      <c r="EU16" s="7"/>
      <c r="EV16" s="27"/>
      <c r="EW16" s="14"/>
      <c r="EX16" s="26"/>
      <c r="EY16" s="7"/>
      <c r="EZ16" s="27"/>
      <c r="FA16" s="14"/>
      <c r="FB16" s="26"/>
      <c r="FC16" s="7"/>
      <c r="FD16" s="27"/>
      <c r="FE16" s="14"/>
      <c r="FF16" s="26"/>
      <c r="FG16" s="7"/>
      <c r="FH16" s="27"/>
      <c r="FI16" s="14"/>
      <c r="FJ16" s="26"/>
      <c r="FK16" s="7"/>
      <c r="FL16" s="27"/>
      <c r="FM16" s="14"/>
      <c r="FN16" s="26"/>
      <c r="FO16" s="7"/>
      <c r="FP16" s="27"/>
      <c r="FQ16" s="14"/>
      <c r="FR16" s="26"/>
      <c r="FS16" s="7"/>
      <c r="FT16" s="27"/>
      <c r="FU16" s="14"/>
      <c r="FV16" s="26"/>
      <c r="FW16" s="7"/>
      <c r="FX16" s="27"/>
      <c r="FY16" s="14"/>
    </row>
    <row r="17" spans="2:181" ht="15.75">
      <c r="B17" s="26">
        <v>59215</v>
      </c>
      <c r="C17" s="7" t="s">
        <v>294</v>
      </c>
      <c r="D17" s="27">
        <f>+'[1]交大管研'!AO18</f>
        <v>0</v>
      </c>
      <c r="E17" s="14" t="str">
        <f>+'[1]交大管研'!K18</f>
        <v>Y</v>
      </c>
      <c r="F17" s="61">
        <v>60215</v>
      </c>
      <c r="G17" s="7" t="s">
        <v>295</v>
      </c>
      <c r="H17" s="27">
        <f>+'[1]交大管研'!AO38</f>
        <v>0</v>
      </c>
      <c r="I17" s="14" t="str">
        <f>+'[1]交大管研'!K38</f>
        <v>Y</v>
      </c>
      <c r="J17" s="26">
        <v>61215</v>
      </c>
      <c r="K17" s="7" t="s">
        <v>296</v>
      </c>
      <c r="L17" s="27">
        <f>+'[1]交大管研'!AO62</f>
        <v>0</v>
      </c>
      <c r="M17" s="14" t="str">
        <f>+'[1]交大管研'!K62</f>
        <v>Y</v>
      </c>
      <c r="N17" s="26">
        <v>62215</v>
      </c>
      <c r="O17" s="7" t="s">
        <v>297</v>
      </c>
      <c r="P17" s="27">
        <f>+'[1]交大管研'!AO78</f>
        <v>0</v>
      </c>
      <c r="Q17" s="14" t="str">
        <f>+'[1]交大管研'!K78</f>
        <v>Y</v>
      </c>
      <c r="R17" s="26">
        <v>63215</v>
      </c>
      <c r="S17" s="7" t="s">
        <v>298</v>
      </c>
      <c r="T17" s="27">
        <f>+'[1]交大管研'!AO103</f>
        <v>0</v>
      </c>
      <c r="U17" s="14" t="str">
        <f>+'[1]交大管研'!K103</f>
        <v>Y</v>
      </c>
      <c r="V17" s="26">
        <v>64215</v>
      </c>
      <c r="W17" s="7" t="s">
        <v>299</v>
      </c>
      <c r="X17" s="27">
        <f>+'[1]交大管研'!AO166</f>
        <v>0</v>
      </c>
      <c r="Y17" s="14" t="str">
        <f>+'[1]交大管研'!K166</f>
        <v>Y</v>
      </c>
      <c r="Z17" s="26">
        <v>65215</v>
      </c>
      <c r="AA17" s="82" t="s">
        <v>300</v>
      </c>
      <c r="AB17" s="27">
        <f>+'[1]交大管研'!AO236</f>
        <v>0</v>
      </c>
      <c r="AC17" s="14" t="str">
        <f>+'[1]交大管研'!K236</f>
        <v>Y</v>
      </c>
      <c r="AD17" s="26">
        <v>1077</v>
      </c>
      <c r="AE17" s="7"/>
      <c r="AF17" s="27">
        <f>+'[1]交大管研'!AO304</f>
        <v>0</v>
      </c>
      <c r="AG17" s="14">
        <f>+'[1]交大管研'!K304</f>
        <v>0</v>
      </c>
      <c r="AH17" s="26">
        <v>67215</v>
      </c>
      <c r="AI17" s="7" t="s">
        <v>301</v>
      </c>
      <c r="AJ17" s="27">
        <f>+'[1]交大管研'!AO341</f>
        <v>0</v>
      </c>
      <c r="AK17" s="14" t="str">
        <f>+'[1]交大管研'!K341</f>
        <v>Y</v>
      </c>
      <c r="AL17" s="26">
        <v>68215</v>
      </c>
      <c r="AM17" s="7" t="s">
        <v>168</v>
      </c>
      <c r="AN17" s="27">
        <f>+'[1]交大管研'!AO392</f>
        <v>0</v>
      </c>
      <c r="AO17" s="14" t="str">
        <f>+'[1]交大管研'!K392</f>
        <v>Y</v>
      </c>
      <c r="AP17" s="26">
        <v>698115</v>
      </c>
      <c r="AQ17" s="7" t="s">
        <v>302</v>
      </c>
      <c r="AR17" s="27">
        <f>+'[1]交大管研'!AO450</f>
        <v>0</v>
      </c>
      <c r="AS17" s="14" t="str">
        <f>+'[1]交大管研'!K450</f>
        <v>Y</v>
      </c>
      <c r="AT17" s="26"/>
      <c r="AU17" s="7"/>
      <c r="AV17" s="27"/>
      <c r="AW17" s="14"/>
      <c r="AX17" s="26"/>
      <c r="AY17" s="7"/>
      <c r="AZ17" s="27"/>
      <c r="BA17" s="14"/>
      <c r="BB17" s="26"/>
      <c r="BC17" s="7"/>
      <c r="BD17" s="27"/>
      <c r="BE17" s="14"/>
      <c r="BF17" s="26"/>
      <c r="BG17" s="7"/>
      <c r="BH17" s="27"/>
      <c r="BI17" s="14"/>
      <c r="BJ17" s="26"/>
      <c r="BK17" s="7"/>
      <c r="BL17" s="27"/>
      <c r="BM17" s="14"/>
      <c r="BN17" s="26"/>
      <c r="BO17" s="7"/>
      <c r="BP17" s="27"/>
      <c r="BQ17" s="14"/>
      <c r="BR17" s="26"/>
      <c r="BS17" s="7"/>
      <c r="BT17" s="27"/>
      <c r="BU17" s="14"/>
      <c r="BV17" s="26"/>
      <c r="BW17" s="7"/>
      <c r="BX17" s="27"/>
      <c r="BY17" s="14"/>
      <c r="BZ17" s="26"/>
      <c r="CA17" s="7"/>
      <c r="CB17" s="27"/>
      <c r="CC17" s="14"/>
      <c r="CD17" s="26"/>
      <c r="CE17" s="7"/>
      <c r="CF17" s="27"/>
      <c r="CG17" s="14"/>
      <c r="CH17" s="26"/>
      <c r="CI17" s="7"/>
      <c r="CJ17" s="27"/>
      <c r="CK17" s="14"/>
      <c r="CL17" s="26"/>
      <c r="CM17" s="7"/>
      <c r="CN17" s="27"/>
      <c r="CO17" s="14"/>
      <c r="CP17" s="26"/>
      <c r="CQ17" s="7"/>
      <c r="CR17" s="27"/>
      <c r="CS17" s="14"/>
      <c r="CT17" s="26"/>
      <c r="CU17" s="7"/>
      <c r="CV17" s="27"/>
      <c r="CW17" s="14"/>
      <c r="CX17" s="26"/>
      <c r="CY17" s="7"/>
      <c r="CZ17" s="27"/>
      <c r="DA17" s="14"/>
      <c r="DB17" s="26"/>
      <c r="DC17" s="7"/>
      <c r="DD17" s="27"/>
      <c r="DE17" s="14"/>
      <c r="DF17" s="26"/>
      <c r="DG17" s="7"/>
      <c r="DH17" s="27"/>
      <c r="DI17" s="14"/>
      <c r="DJ17" s="26"/>
      <c r="DK17" s="7"/>
      <c r="DL17" s="27"/>
      <c r="DM17" s="14"/>
      <c r="DN17" s="26"/>
      <c r="DO17" s="7"/>
      <c r="DP17" s="27"/>
      <c r="DQ17" s="14"/>
      <c r="DR17" s="26"/>
      <c r="DS17" s="7"/>
      <c r="DT17" s="27"/>
      <c r="DU17" s="14"/>
      <c r="DV17" s="26"/>
      <c r="DW17" s="7"/>
      <c r="DX17" s="27"/>
      <c r="DY17" s="14"/>
      <c r="DZ17" s="26"/>
      <c r="EA17" s="7"/>
      <c r="EB17" s="27"/>
      <c r="EC17" s="14"/>
      <c r="ED17" s="26"/>
      <c r="EE17" s="7"/>
      <c r="EF17" s="27"/>
      <c r="EG17" s="14"/>
      <c r="EH17" s="26"/>
      <c r="EI17" s="7"/>
      <c r="EJ17" s="27"/>
      <c r="EK17" s="14"/>
      <c r="EL17" s="26"/>
      <c r="EM17" s="7"/>
      <c r="EN17" s="27"/>
      <c r="EO17" s="14"/>
      <c r="EP17" s="26"/>
      <c r="EQ17" s="7"/>
      <c r="ER17" s="27"/>
      <c r="ES17" s="14"/>
      <c r="ET17" s="26"/>
      <c r="EU17" s="7"/>
      <c r="EV17" s="27"/>
      <c r="EW17" s="14"/>
      <c r="EX17" s="26"/>
      <c r="EY17" s="7"/>
      <c r="EZ17" s="27"/>
      <c r="FA17" s="14"/>
      <c r="FB17" s="26"/>
      <c r="FC17" s="7"/>
      <c r="FD17" s="27"/>
      <c r="FE17" s="14"/>
      <c r="FF17" s="26"/>
      <c r="FG17" s="7"/>
      <c r="FH17" s="27"/>
      <c r="FI17" s="14"/>
      <c r="FJ17" s="26"/>
      <c r="FK17" s="7"/>
      <c r="FL17" s="27"/>
      <c r="FM17" s="14"/>
      <c r="FN17" s="26"/>
      <c r="FO17" s="7"/>
      <c r="FP17" s="27"/>
      <c r="FQ17" s="14"/>
      <c r="FR17" s="26"/>
      <c r="FS17" s="7"/>
      <c r="FT17" s="27"/>
      <c r="FU17" s="14"/>
      <c r="FV17" s="26"/>
      <c r="FW17" s="7"/>
      <c r="FX17" s="27"/>
      <c r="FY17" s="14"/>
    </row>
    <row r="18" spans="2:181" ht="15.75">
      <c r="B18" s="26">
        <v>59216</v>
      </c>
      <c r="C18" s="59" t="s">
        <v>511</v>
      </c>
      <c r="D18" s="27">
        <f>+'[1]交大管研'!AO19</f>
        <v>0</v>
      </c>
      <c r="E18" s="14">
        <f>+'[1]交大管研'!K19</f>
      </c>
      <c r="F18" s="61">
        <v>60216</v>
      </c>
      <c r="G18" s="7" t="s">
        <v>303</v>
      </c>
      <c r="H18" s="27">
        <f>+'[1]交大管研'!AO39</f>
        <v>0</v>
      </c>
      <c r="I18" s="14" t="str">
        <f>+'[1]交大管研'!K39</f>
        <v>Y</v>
      </c>
      <c r="J18" s="26">
        <v>61216</v>
      </c>
      <c r="K18" s="82" t="s">
        <v>60</v>
      </c>
      <c r="L18" s="27">
        <f>+'[1]交大管研'!AO63</f>
        <v>0</v>
      </c>
      <c r="M18" s="14">
        <f>+'[1]交大管研'!K63</f>
        <v>0</v>
      </c>
      <c r="N18" s="26">
        <v>62216</v>
      </c>
      <c r="O18" s="82" t="s">
        <v>304</v>
      </c>
      <c r="P18" s="27">
        <f>+'[1]交大管研'!AO79</f>
        <v>0</v>
      </c>
      <c r="Q18" s="14">
        <f>+'[1]交大管研'!K79</f>
        <v>0</v>
      </c>
      <c r="R18" s="26">
        <v>63216</v>
      </c>
      <c r="S18" s="7" t="s">
        <v>305</v>
      </c>
      <c r="T18" s="27">
        <f>+'[1]交大管研'!AO104</f>
        <v>0</v>
      </c>
      <c r="U18" s="14" t="str">
        <f>+'[1]交大管研'!K104</f>
        <v>Y</v>
      </c>
      <c r="V18" s="26">
        <v>64216</v>
      </c>
      <c r="W18" s="7" t="s">
        <v>110</v>
      </c>
      <c r="X18" s="27">
        <f>+'[1]交大管研'!AO167</f>
        <v>0</v>
      </c>
      <c r="Y18" s="14" t="str">
        <f>+'[1]交大管研'!K178</f>
        <v>D</v>
      </c>
      <c r="Z18" s="26">
        <v>65216</v>
      </c>
      <c r="AA18" s="82" t="s">
        <v>306</v>
      </c>
      <c r="AB18" s="27">
        <f>+'[1]交大管研'!AO237</f>
        <v>0</v>
      </c>
      <c r="AC18" s="14" t="str">
        <f>+'[1]交大管研'!K237</f>
        <v>Y</v>
      </c>
      <c r="AD18" s="26">
        <v>1078</v>
      </c>
      <c r="AE18" s="7" t="s">
        <v>26</v>
      </c>
      <c r="AF18" s="27">
        <f>+'[1]交大管研'!AO305</f>
        <v>0</v>
      </c>
      <c r="AG18" s="14" t="str">
        <f>+'[1]交大管研'!K305</f>
        <v>Y</v>
      </c>
      <c r="AH18" s="26">
        <v>67216</v>
      </c>
      <c r="AI18" s="7" t="s">
        <v>307</v>
      </c>
      <c r="AJ18" s="27">
        <f>+'[1]交大管研'!AO342</f>
        <v>0</v>
      </c>
      <c r="AK18" s="14" t="str">
        <f>+'[1]交大管研'!K342</f>
        <v>Y</v>
      </c>
      <c r="AL18" s="26">
        <v>68216</v>
      </c>
      <c r="AM18" s="7" t="s">
        <v>169</v>
      </c>
      <c r="AN18" s="27">
        <f>+'[1]交大管研'!AO393</f>
        <v>0</v>
      </c>
      <c r="AO18" s="14">
        <f>+'[1]交大管研'!K393</f>
        <v>0</v>
      </c>
      <c r="AP18" s="26">
        <v>698116</v>
      </c>
      <c r="AQ18" s="7" t="s">
        <v>207</v>
      </c>
      <c r="AR18" s="27">
        <f>+'[1]交大管研'!AO451</f>
        <v>0</v>
      </c>
      <c r="AS18" s="14">
        <f>+'[1]交大管研'!K451</f>
        <v>0</v>
      </c>
      <c r="AT18" s="26"/>
      <c r="AU18" s="7"/>
      <c r="AV18" s="27"/>
      <c r="AW18" s="14"/>
      <c r="AX18" s="26"/>
      <c r="AY18" s="7"/>
      <c r="AZ18" s="27"/>
      <c r="BA18" s="14"/>
      <c r="BB18" s="26"/>
      <c r="BC18" s="7"/>
      <c r="BD18" s="27"/>
      <c r="BE18" s="14"/>
      <c r="BF18" s="26"/>
      <c r="BG18" s="7"/>
      <c r="BH18" s="27"/>
      <c r="BI18" s="14"/>
      <c r="BJ18" s="26"/>
      <c r="BK18" s="7"/>
      <c r="BL18" s="27"/>
      <c r="BM18" s="14"/>
      <c r="BN18" s="26"/>
      <c r="BO18" s="7"/>
      <c r="BP18" s="27"/>
      <c r="BQ18" s="14"/>
      <c r="BR18" s="26"/>
      <c r="BS18" s="7"/>
      <c r="BT18" s="27"/>
      <c r="BU18" s="14"/>
      <c r="BV18" s="26"/>
      <c r="BW18" s="7"/>
      <c r="BX18" s="27"/>
      <c r="BY18" s="14"/>
      <c r="BZ18" s="26"/>
      <c r="CA18" s="7"/>
      <c r="CB18" s="27"/>
      <c r="CC18" s="14"/>
      <c r="CD18" s="26"/>
      <c r="CE18" s="7"/>
      <c r="CF18" s="27"/>
      <c r="CG18" s="14"/>
      <c r="CH18" s="26"/>
      <c r="CI18" s="7"/>
      <c r="CJ18" s="27"/>
      <c r="CK18" s="14"/>
      <c r="CL18" s="26"/>
      <c r="CM18" s="7"/>
      <c r="CN18" s="27"/>
      <c r="CO18" s="14"/>
      <c r="CP18" s="26"/>
      <c r="CQ18" s="7"/>
      <c r="CR18" s="27"/>
      <c r="CS18" s="14"/>
      <c r="CT18" s="26"/>
      <c r="CU18" s="7"/>
      <c r="CV18" s="27"/>
      <c r="CW18" s="14"/>
      <c r="CX18" s="26"/>
      <c r="CY18" s="7"/>
      <c r="CZ18" s="27"/>
      <c r="DA18" s="14"/>
      <c r="DB18" s="26"/>
      <c r="DC18" s="7"/>
      <c r="DD18" s="27"/>
      <c r="DE18" s="14"/>
      <c r="DF18" s="26"/>
      <c r="DG18" s="7"/>
      <c r="DH18" s="27"/>
      <c r="DI18" s="14"/>
      <c r="DJ18" s="26"/>
      <c r="DK18" s="7"/>
      <c r="DL18" s="27"/>
      <c r="DM18" s="14"/>
      <c r="DN18" s="26"/>
      <c r="DO18" s="7"/>
      <c r="DP18" s="27"/>
      <c r="DQ18" s="14"/>
      <c r="DR18" s="26"/>
      <c r="DS18" s="7"/>
      <c r="DT18" s="27"/>
      <c r="DU18" s="14"/>
      <c r="DV18" s="26"/>
      <c r="DW18" s="7"/>
      <c r="DX18" s="27"/>
      <c r="DY18" s="14"/>
      <c r="DZ18" s="26"/>
      <c r="EA18" s="7"/>
      <c r="EB18" s="27"/>
      <c r="EC18" s="14"/>
      <c r="ED18" s="26"/>
      <c r="EE18" s="7"/>
      <c r="EF18" s="27"/>
      <c r="EG18" s="14"/>
      <c r="EH18" s="26"/>
      <c r="EI18" s="7"/>
      <c r="EJ18" s="27"/>
      <c r="EK18" s="14"/>
      <c r="EL18" s="26"/>
      <c r="EM18" s="7"/>
      <c r="EN18" s="27"/>
      <c r="EO18" s="14"/>
      <c r="EP18" s="26"/>
      <c r="EQ18" s="7"/>
      <c r="ER18" s="27"/>
      <c r="ES18" s="14"/>
      <c r="ET18" s="26"/>
      <c r="EU18" s="7"/>
      <c r="EV18" s="27"/>
      <c r="EW18" s="14"/>
      <c r="EX18" s="26"/>
      <c r="EY18" s="7"/>
      <c r="EZ18" s="27"/>
      <c r="FA18" s="14"/>
      <c r="FB18" s="26"/>
      <c r="FC18" s="7"/>
      <c r="FD18" s="27"/>
      <c r="FE18" s="14"/>
      <c r="FF18" s="26"/>
      <c r="FG18" s="7"/>
      <c r="FH18" s="27"/>
      <c r="FI18" s="14"/>
      <c r="FJ18" s="26"/>
      <c r="FK18" s="7"/>
      <c r="FL18" s="27"/>
      <c r="FM18" s="14"/>
      <c r="FN18" s="26"/>
      <c r="FO18" s="7"/>
      <c r="FP18" s="27"/>
      <c r="FQ18" s="14"/>
      <c r="FR18" s="26"/>
      <c r="FS18" s="7"/>
      <c r="FT18" s="27"/>
      <c r="FU18" s="14"/>
      <c r="FV18" s="26"/>
      <c r="FW18" s="7"/>
      <c r="FX18" s="27"/>
      <c r="FY18" s="14"/>
    </row>
    <row r="19" spans="2:181" ht="15.75">
      <c r="B19" s="26">
        <v>59217</v>
      </c>
      <c r="C19" s="7" t="s">
        <v>47</v>
      </c>
      <c r="D19" s="27">
        <f>+'[1]交大管研'!AO20</f>
        <v>0</v>
      </c>
      <c r="E19" s="14" t="str">
        <f>+'[1]交大管研'!K20</f>
        <v>Y</v>
      </c>
      <c r="F19" s="61">
        <v>60217</v>
      </c>
      <c r="G19" s="7" t="s">
        <v>308</v>
      </c>
      <c r="H19" s="27">
        <f>+'[1]交大管研'!AO40</f>
        <v>0</v>
      </c>
      <c r="I19" s="14" t="str">
        <f>+'[1]交大管研'!K40</f>
        <v>Y</v>
      </c>
      <c r="J19" s="26"/>
      <c r="K19" s="7"/>
      <c r="L19" s="27"/>
      <c r="M19" s="14"/>
      <c r="N19" s="26">
        <v>62217</v>
      </c>
      <c r="O19" s="7" t="s">
        <v>309</v>
      </c>
      <c r="P19" s="27">
        <f>+'[1]交大管研'!AO80</f>
        <v>0</v>
      </c>
      <c r="Q19" s="14">
        <f>+'[1]交大管研'!K80</f>
        <v>0</v>
      </c>
      <c r="R19" s="26">
        <v>63217</v>
      </c>
      <c r="S19" s="7" t="s">
        <v>81</v>
      </c>
      <c r="T19" s="27">
        <f>+'[1]交大管研'!AO105</f>
        <v>0</v>
      </c>
      <c r="U19" s="14" t="str">
        <f>+'[1]交大管研'!K105</f>
        <v>Y</v>
      </c>
      <c r="V19" s="26">
        <v>64217</v>
      </c>
      <c r="W19" s="7" t="s">
        <v>310</v>
      </c>
      <c r="X19" s="27">
        <f>+'[1]交大管研'!AO168</f>
        <v>0</v>
      </c>
      <c r="Y19" s="14" t="str">
        <f>+'[1]交大管研'!K168</f>
        <v>Y</v>
      </c>
      <c r="Z19" s="26">
        <v>65217</v>
      </c>
      <c r="AA19" s="82" t="s">
        <v>311</v>
      </c>
      <c r="AB19" s="27">
        <f>+'[1]交大管研'!AO238</f>
        <v>0</v>
      </c>
      <c r="AC19" s="14" t="str">
        <f>+'[1]交大管研'!K238</f>
        <v>Y</v>
      </c>
      <c r="AD19" s="26">
        <v>1079</v>
      </c>
      <c r="AE19" s="7" t="s">
        <v>27</v>
      </c>
      <c r="AF19" s="27">
        <f>+'[1]交大管研'!AO306</f>
        <v>0</v>
      </c>
      <c r="AG19" s="14">
        <f>+'[1]交大管研'!K306</f>
        <v>0</v>
      </c>
      <c r="AH19" s="26">
        <v>67217</v>
      </c>
      <c r="AI19" s="7" t="s">
        <v>143</v>
      </c>
      <c r="AJ19" s="27">
        <f>+'[1]交大管研'!AO343</f>
        <v>0</v>
      </c>
      <c r="AK19" s="14" t="str">
        <f>+'[1]交大管研'!K343</f>
        <v>Y</v>
      </c>
      <c r="AL19" s="63">
        <v>68217</v>
      </c>
      <c r="AM19" s="7" t="s">
        <v>312</v>
      </c>
      <c r="AN19" s="27">
        <f>+'[1]交大管研'!AO394</f>
        <v>0</v>
      </c>
      <c r="AO19" s="14" t="str">
        <f>+'[1]交大管研'!K394</f>
        <v>Y</v>
      </c>
      <c r="AP19" s="26">
        <v>698117</v>
      </c>
      <c r="AQ19" s="7" t="s">
        <v>313</v>
      </c>
      <c r="AR19" s="27">
        <f>+'[1]交大管研'!AO452</f>
        <v>0</v>
      </c>
      <c r="AS19" s="14" t="str">
        <f>+'[1]交大管研'!K452</f>
        <v>Y</v>
      </c>
      <c r="AT19" s="26"/>
      <c r="AU19" s="7"/>
      <c r="AV19" s="27"/>
      <c r="AW19" s="14"/>
      <c r="AX19" s="26"/>
      <c r="AY19" s="7"/>
      <c r="AZ19" s="27"/>
      <c r="BA19" s="14"/>
      <c r="BB19" s="26"/>
      <c r="BC19" s="7"/>
      <c r="BD19" s="27"/>
      <c r="BE19" s="14"/>
      <c r="BF19" s="26"/>
      <c r="BG19" s="7"/>
      <c r="BH19" s="27"/>
      <c r="BI19" s="14"/>
      <c r="BJ19" s="26"/>
      <c r="BK19" s="7"/>
      <c r="BL19" s="27"/>
      <c r="BM19" s="14"/>
      <c r="BN19" s="26"/>
      <c r="BO19" s="7"/>
      <c r="BP19" s="27"/>
      <c r="BQ19" s="14"/>
      <c r="BR19" s="26"/>
      <c r="BS19" s="7"/>
      <c r="BT19" s="27"/>
      <c r="BU19" s="14"/>
      <c r="BV19" s="26"/>
      <c r="BW19" s="7"/>
      <c r="BX19" s="27"/>
      <c r="BY19" s="14"/>
      <c r="BZ19" s="26"/>
      <c r="CA19" s="7"/>
      <c r="CB19" s="27"/>
      <c r="CC19" s="14"/>
      <c r="CD19" s="26"/>
      <c r="CE19" s="7"/>
      <c r="CF19" s="27"/>
      <c r="CG19" s="14"/>
      <c r="CH19" s="26"/>
      <c r="CI19" s="7"/>
      <c r="CJ19" s="27"/>
      <c r="CK19" s="14"/>
      <c r="CL19" s="26"/>
      <c r="CM19" s="7"/>
      <c r="CN19" s="27"/>
      <c r="CO19" s="14"/>
      <c r="CP19" s="26"/>
      <c r="CQ19" s="7"/>
      <c r="CR19" s="27"/>
      <c r="CS19" s="14"/>
      <c r="CT19" s="26"/>
      <c r="CU19" s="7"/>
      <c r="CV19" s="27"/>
      <c r="CW19" s="14"/>
      <c r="CX19" s="26"/>
      <c r="CY19" s="7"/>
      <c r="CZ19" s="27"/>
      <c r="DA19" s="14"/>
      <c r="DB19" s="26"/>
      <c r="DC19" s="7"/>
      <c r="DD19" s="27"/>
      <c r="DE19" s="14"/>
      <c r="DF19" s="26"/>
      <c r="DG19" s="7"/>
      <c r="DH19" s="27"/>
      <c r="DI19" s="14"/>
      <c r="DJ19" s="26"/>
      <c r="DK19" s="7"/>
      <c r="DL19" s="27"/>
      <c r="DM19" s="14"/>
      <c r="DN19" s="26"/>
      <c r="DO19" s="7"/>
      <c r="DP19" s="27"/>
      <c r="DQ19" s="14"/>
      <c r="DR19" s="26"/>
      <c r="DS19" s="7"/>
      <c r="DT19" s="27"/>
      <c r="DU19" s="14"/>
      <c r="DV19" s="26"/>
      <c r="DW19" s="7"/>
      <c r="DX19" s="27"/>
      <c r="DY19" s="14"/>
      <c r="DZ19" s="26"/>
      <c r="EA19" s="7"/>
      <c r="EB19" s="27"/>
      <c r="EC19" s="14"/>
      <c r="ED19" s="26"/>
      <c r="EE19" s="7"/>
      <c r="EF19" s="27"/>
      <c r="EG19" s="14"/>
      <c r="EH19" s="26"/>
      <c r="EI19" s="7"/>
      <c r="EJ19" s="27"/>
      <c r="EK19" s="14"/>
      <c r="EL19" s="26"/>
      <c r="EM19" s="7"/>
      <c r="EN19" s="27"/>
      <c r="EO19" s="14"/>
      <c r="EP19" s="26"/>
      <c r="EQ19" s="7"/>
      <c r="ER19" s="27"/>
      <c r="ES19" s="14"/>
      <c r="ET19" s="26"/>
      <c r="EU19" s="7"/>
      <c r="EV19" s="27"/>
      <c r="EW19" s="14"/>
      <c r="EX19" s="26"/>
      <c r="EY19" s="7"/>
      <c r="EZ19" s="27"/>
      <c r="FA19" s="14"/>
      <c r="FB19" s="26"/>
      <c r="FC19" s="7"/>
      <c r="FD19" s="27"/>
      <c r="FE19" s="14"/>
      <c r="FF19" s="26"/>
      <c r="FG19" s="7"/>
      <c r="FH19" s="27"/>
      <c r="FI19" s="14"/>
      <c r="FJ19" s="26"/>
      <c r="FK19" s="7"/>
      <c r="FL19" s="27"/>
      <c r="FM19" s="14"/>
      <c r="FN19" s="26"/>
      <c r="FO19" s="7"/>
      <c r="FP19" s="27"/>
      <c r="FQ19" s="14"/>
      <c r="FR19" s="26"/>
      <c r="FS19" s="7"/>
      <c r="FT19" s="27"/>
      <c r="FU19" s="14"/>
      <c r="FV19" s="26"/>
      <c r="FW19" s="7"/>
      <c r="FX19" s="27"/>
      <c r="FY19" s="14"/>
    </row>
    <row r="20" spans="2:181" ht="15.75">
      <c r="B20" s="26">
        <v>59218</v>
      </c>
      <c r="C20" s="7" t="s">
        <v>48</v>
      </c>
      <c r="D20" s="27">
        <f>+'[1]交大管研'!AO21</f>
        <v>0</v>
      </c>
      <c r="E20" s="14" t="str">
        <f>+'[1]交大管研'!K21</f>
        <v>Y</v>
      </c>
      <c r="F20" s="61">
        <v>60218</v>
      </c>
      <c r="G20" s="7" t="s">
        <v>314</v>
      </c>
      <c r="H20" s="27">
        <f>+'[1]交大管研'!AO41</f>
        <v>0</v>
      </c>
      <c r="I20" s="14" t="str">
        <f>+'[1]交大管研'!K41</f>
        <v>Y</v>
      </c>
      <c r="J20" s="26"/>
      <c r="K20" s="7"/>
      <c r="L20" s="27"/>
      <c r="M20" s="14"/>
      <c r="N20" s="26">
        <v>62218</v>
      </c>
      <c r="O20" s="82" t="s">
        <v>67</v>
      </c>
      <c r="P20" s="27">
        <f>+'[1]交大管研'!AO81</f>
        <v>0</v>
      </c>
      <c r="Q20" s="14">
        <f>+'[1]交大管研'!K81</f>
        <v>0</v>
      </c>
      <c r="R20" s="26">
        <v>63218</v>
      </c>
      <c r="S20" s="7" t="s">
        <v>82</v>
      </c>
      <c r="T20" s="27">
        <f>+'[1]交大管研'!AO106</f>
        <v>0</v>
      </c>
      <c r="U20" s="14">
        <f>+'[1]交大管研'!K106</f>
        <v>0</v>
      </c>
      <c r="V20" s="26">
        <v>64218</v>
      </c>
      <c r="W20" s="7"/>
      <c r="X20" s="27">
        <f>+'[1]交大管研'!AO169</f>
        <v>0</v>
      </c>
      <c r="Y20" s="14">
        <f>+'[1]交大管研'!K169</f>
        <v>0</v>
      </c>
      <c r="Z20" s="26">
        <v>65218</v>
      </c>
      <c r="AA20" s="82" t="s">
        <v>315</v>
      </c>
      <c r="AB20" s="27">
        <f>+'[1]交大管研'!AO239</f>
        <v>0</v>
      </c>
      <c r="AC20" s="14" t="str">
        <f>+'[1]交大管研'!K239</f>
        <v>Y</v>
      </c>
      <c r="AD20" s="26">
        <v>1080</v>
      </c>
      <c r="AE20" s="7" t="s">
        <v>316</v>
      </c>
      <c r="AF20" s="27">
        <f>+'[1]交大管研'!AO307</f>
        <v>0</v>
      </c>
      <c r="AG20" s="14" t="str">
        <f>+'[1]交大管研'!K307</f>
        <v>Y</v>
      </c>
      <c r="AH20" s="26">
        <v>67218</v>
      </c>
      <c r="AI20" s="7" t="s">
        <v>317</v>
      </c>
      <c r="AJ20" s="27">
        <f>+'[1]交大管研'!AO344</f>
        <v>0</v>
      </c>
      <c r="AK20" s="14" t="str">
        <f>+'[1]交大管研'!K344</f>
        <v>Y</v>
      </c>
      <c r="AL20" s="26">
        <v>68218</v>
      </c>
      <c r="AM20" s="59" t="s">
        <v>170</v>
      </c>
      <c r="AN20" s="27">
        <f>+'[1]交大管研'!AO395</f>
        <v>0</v>
      </c>
      <c r="AO20" s="14">
        <f>+'[1]交大管研'!K395</f>
        <v>0</v>
      </c>
      <c r="AP20" s="26">
        <v>698118</v>
      </c>
      <c r="AQ20" s="7" t="s">
        <v>463</v>
      </c>
      <c r="AR20" s="27">
        <f>+'[1]交大管研'!AO453</f>
        <v>0</v>
      </c>
      <c r="AS20" s="14" t="str">
        <f>+'[1]交大管研'!K453</f>
        <v>Y</v>
      </c>
      <c r="AT20" s="26"/>
      <c r="AU20" s="7"/>
      <c r="AV20" s="27"/>
      <c r="AW20" s="14"/>
      <c r="AX20" s="26"/>
      <c r="AY20" s="7"/>
      <c r="AZ20" s="27"/>
      <c r="BA20" s="14"/>
      <c r="BB20" s="26"/>
      <c r="BC20" s="7"/>
      <c r="BD20" s="27"/>
      <c r="BE20" s="14"/>
      <c r="BF20" s="26"/>
      <c r="BG20" s="7"/>
      <c r="BH20" s="27"/>
      <c r="BI20" s="14"/>
      <c r="BJ20" s="26"/>
      <c r="BK20" s="7"/>
      <c r="BL20" s="27"/>
      <c r="BM20" s="14"/>
      <c r="BN20" s="26"/>
      <c r="BO20" s="7"/>
      <c r="BP20" s="27"/>
      <c r="BQ20" s="14"/>
      <c r="BR20" s="26"/>
      <c r="BS20" s="7"/>
      <c r="BT20" s="27"/>
      <c r="BU20" s="14"/>
      <c r="BV20" s="26"/>
      <c r="BW20" s="7"/>
      <c r="BX20" s="27"/>
      <c r="BY20" s="14"/>
      <c r="BZ20" s="26"/>
      <c r="CA20" s="7"/>
      <c r="CB20" s="27"/>
      <c r="CC20" s="14"/>
      <c r="CD20" s="26"/>
      <c r="CE20" s="7"/>
      <c r="CF20" s="27"/>
      <c r="CG20" s="14"/>
      <c r="CH20" s="26"/>
      <c r="CI20" s="7"/>
      <c r="CJ20" s="27"/>
      <c r="CK20" s="14"/>
      <c r="CL20" s="26"/>
      <c r="CM20" s="7"/>
      <c r="CN20" s="27"/>
      <c r="CO20" s="14"/>
      <c r="CP20" s="26"/>
      <c r="CQ20" s="7"/>
      <c r="CR20" s="27"/>
      <c r="CS20" s="14"/>
      <c r="CT20" s="26"/>
      <c r="CU20" s="7"/>
      <c r="CV20" s="27"/>
      <c r="CW20" s="14"/>
      <c r="CX20" s="26"/>
      <c r="CY20" s="7"/>
      <c r="CZ20" s="27"/>
      <c r="DA20" s="14"/>
      <c r="DB20" s="26"/>
      <c r="DC20" s="7"/>
      <c r="DD20" s="27"/>
      <c r="DE20" s="14"/>
      <c r="DF20" s="26"/>
      <c r="DG20" s="7"/>
      <c r="DH20" s="27"/>
      <c r="DI20" s="14"/>
      <c r="DJ20" s="26"/>
      <c r="DK20" s="7"/>
      <c r="DL20" s="27"/>
      <c r="DM20" s="14"/>
      <c r="DN20" s="26"/>
      <c r="DO20" s="7"/>
      <c r="DP20" s="27"/>
      <c r="DQ20" s="14"/>
      <c r="DR20" s="26"/>
      <c r="DS20" s="7"/>
      <c r="DT20" s="27"/>
      <c r="DU20" s="14"/>
      <c r="DV20" s="26"/>
      <c r="DW20" s="7"/>
      <c r="DX20" s="27"/>
      <c r="DY20" s="14"/>
      <c r="DZ20" s="26"/>
      <c r="EA20" s="7"/>
      <c r="EB20" s="27"/>
      <c r="EC20" s="14"/>
      <c r="ED20" s="26"/>
      <c r="EE20" s="7"/>
      <c r="EF20" s="27"/>
      <c r="EG20" s="14"/>
      <c r="EH20" s="26"/>
      <c r="EI20" s="7"/>
      <c r="EJ20" s="27"/>
      <c r="EK20" s="14"/>
      <c r="EL20" s="26"/>
      <c r="EM20" s="7"/>
      <c r="EN20" s="27"/>
      <c r="EO20" s="14"/>
      <c r="EP20" s="26"/>
      <c r="EQ20" s="7"/>
      <c r="ER20" s="27"/>
      <c r="ES20" s="14"/>
      <c r="ET20" s="26"/>
      <c r="EU20" s="7"/>
      <c r="EV20" s="27"/>
      <c r="EW20" s="14"/>
      <c r="EX20" s="26"/>
      <c r="EY20" s="7"/>
      <c r="EZ20" s="27"/>
      <c r="FA20" s="14"/>
      <c r="FB20" s="26"/>
      <c r="FC20" s="7"/>
      <c r="FD20" s="27"/>
      <c r="FE20" s="14"/>
      <c r="FF20" s="26"/>
      <c r="FG20" s="7"/>
      <c r="FH20" s="27"/>
      <c r="FI20" s="14"/>
      <c r="FJ20" s="26"/>
      <c r="FK20" s="7"/>
      <c r="FL20" s="27"/>
      <c r="FM20" s="14"/>
      <c r="FN20" s="26"/>
      <c r="FO20" s="7"/>
      <c r="FP20" s="27"/>
      <c r="FQ20" s="14"/>
      <c r="FR20" s="26"/>
      <c r="FS20" s="7"/>
      <c r="FT20" s="27"/>
      <c r="FU20" s="14"/>
      <c r="FV20" s="26"/>
      <c r="FW20" s="7"/>
      <c r="FX20" s="27"/>
      <c r="FY20" s="14"/>
    </row>
    <row r="21" spans="2:181" ht="15.75">
      <c r="B21" s="26">
        <v>59219</v>
      </c>
      <c r="C21" s="7" t="s">
        <v>318</v>
      </c>
      <c r="D21" s="27">
        <f>+'[1]交大管研'!AO22</f>
        <v>0</v>
      </c>
      <c r="E21" s="14" t="str">
        <f>+'[1]交大管研'!K22</f>
        <v>Y</v>
      </c>
      <c r="F21" s="61">
        <v>60219</v>
      </c>
      <c r="G21" s="7" t="s">
        <v>319</v>
      </c>
      <c r="H21" s="27">
        <f>+'[1]交大管研'!AO42</f>
        <v>0</v>
      </c>
      <c r="I21" s="14" t="str">
        <f>+'[1]交大管研'!K42</f>
        <v>Y</v>
      </c>
      <c r="J21" s="26"/>
      <c r="K21" s="7"/>
      <c r="L21" s="27"/>
      <c r="M21" s="14"/>
      <c r="N21" s="26">
        <v>62219</v>
      </c>
      <c r="O21" s="82" t="s">
        <v>68</v>
      </c>
      <c r="P21" s="27">
        <f>+'[1]交大管研'!AO82</f>
        <v>0</v>
      </c>
      <c r="Q21" s="14">
        <f>+'[1]交大管研'!K82</f>
        <v>0</v>
      </c>
      <c r="R21" s="26">
        <v>63219</v>
      </c>
      <c r="S21" s="7" t="s">
        <v>83</v>
      </c>
      <c r="T21" s="27">
        <f>+'[1]交大管研'!AO107</f>
        <v>0</v>
      </c>
      <c r="U21" s="14">
        <f>+'[1]交大管研'!K107</f>
        <v>0</v>
      </c>
      <c r="V21" s="26">
        <v>64219</v>
      </c>
      <c r="W21" s="7" t="s">
        <v>320</v>
      </c>
      <c r="X21" s="27">
        <f>+'[1]交大管研'!AO170</f>
        <v>0</v>
      </c>
      <c r="Y21" s="14" t="str">
        <f>+'[1]交大管研'!K170</f>
        <v>Y</v>
      </c>
      <c r="Z21" s="26">
        <v>65219</v>
      </c>
      <c r="AA21" s="82" t="s">
        <v>321</v>
      </c>
      <c r="AB21" s="27">
        <f>+'[1]交大管研'!AO240</f>
        <v>0</v>
      </c>
      <c r="AC21" s="14" t="str">
        <f>+'[1]交大管研'!K240</f>
        <v>Y</v>
      </c>
      <c r="AD21" s="26">
        <v>1081</v>
      </c>
      <c r="AE21" s="7" t="s">
        <v>28</v>
      </c>
      <c r="AF21" s="27">
        <f>+'[1]交大管研'!AO308</f>
        <v>0</v>
      </c>
      <c r="AG21" s="14" t="str">
        <f>+'[1]交大管研'!K308</f>
        <v>Y</v>
      </c>
      <c r="AH21" s="26">
        <v>67219</v>
      </c>
      <c r="AI21" s="7" t="s">
        <v>144</v>
      </c>
      <c r="AJ21" s="27">
        <f>+'[1]交大管研'!AO345</f>
        <v>0</v>
      </c>
      <c r="AK21" s="14">
        <f>+'[1]交大管研'!K345</f>
        <v>0</v>
      </c>
      <c r="AL21" s="26">
        <v>68219</v>
      </c>
      <c r="AM21" s="7" t="s">
        <v>171</v>
      </c>
      <c r="AN21" s="27">
        <f>+'[1]交大管研'!AO396</f>
        <v>0</v>
      </c>
      <c r="AO21" s="14">
        <f>+'[1]交大管研'!K396</f>
        <v>0</v>
      </c>
      <c r="AP21" s="26">
        <v>698119</v>
      </c>
      <c r="AQ21" s="7" t="s">
        <v>464</v>
      </c>
      <c r="AR21" s="27">
        <f>+'[1]交大管研'!AO454</f>
        <v>0</v>
      </c>
      <c r="AS21" s="14" t="str">
        <f>+'[1]交大管研'!K454</f>
        <v>D</v>
      </c>
      <c r="AT21" s="26"/>
      <c r="AU21" s="7"/>
      <c r="AV21" s="27"/>
      <c r="AW21" s="14"/>
      <c r="AX21" s="26"/>
      <c r="AY21" s="7"/>
      <c r="AZ21" s="27"/>
      <c r="BA21" s="14"/>
      <c r="BB21" s="26"/>
      <c r="BC21" s="7"/>
      <c r="BD21" s="27"/>
      <c r="BE21" s="14"/>
      <c r="BF21" s="26"/>
      <c r="BG21" s="7"/>
      <c r="BH21" s="27"/>
      <c r="BI21" s="14"/>
      <c r="BJ21" s="26"/>
      <c r="BK21" s="7"/>
      <c r="BL21" s="27"/>
      <c r="BM21" s="14"/>
      <c r="BN21" s="26"/>
      <c r="BO21" s="7"/>
      <c r="BP21" s="27"/>
      <c r="BQ21" s="14"/>
      <c r="BR21" s="26"/>
      <c r="BS21" s="7"/>
      <c r="BT21" s="27"/>
      <c r="BU21" s="14"/>
      <c r="BV21" s="26"/>
      <c r="BW21" s="7"/>
      <c r="BX21" s="27"/>
      <c r="BY21" s="14"/>
      <c r="BZ21" s="26"/>
      <c r="CA21" s="7"/>
      <c r="CB21" s="27"/>
      <c r="CC21" s="14"/>
      <c r="CD21" s="26"/>
      <c r="CE21" s="7"/>
      <c r="CF21" s="27"/>
      <c r="CG21" s="14"/>
      <c r="CH21" s="26"/>
      <c r="CI21" s="7"/>
      <c r="CJ21" s="27"/>
      <c r="CK21" s="14"/>
      <c r="CL21" s="26"/>
      <c r="CM21" s="7"/>
      <c r="CN21" s="27"/>
      <c r="CO21" s="14"/>
      <c r="CP21" s="26"/>
      <c r="CQ21" s="7"/>
      <c r="CR21" s="27"/>
      <c r="CS21" s="14"/>
      <c r="CT21" s="26"/>
      <c r="CU21" s="7"/>
      <c r="CV21" s="27"/>
      <c r="CW21" s="14"/>
      <c r="CX21" s="26"/>
      <c r="CY21" s="7"/>
      <c r="CZ21" s="27"/>
      <c r="DA21" s="14"/>
      <c r="DB21" s="26"/>
      <c r="DC21" s="7"/>
      <c r="DD21" s="27"/>
      <c r="DE21" s="14"/>
      <c r="DF21" s="26"/>
      <c r="DG21" s="7"/>
      <c r="DH21" s="27"/>
      <c r="DI21" s="14"/>
      <c r="DJ21" s="26"/>
      <c r="DK21" s="7"/>
      <c r="DL21" s="27"/>
      <c r="DM21" s="14"/>
      <c r="DN21" s="26"/>
      <c r="DO21" s="7"/>
      <c r="DP21" s="27"/>
      <c r="DQ21" s="14"/>
      <c r="DR21" s="26"/>
      <c r="DS21" s="7"/>
      <c r="DT21" s="27"/>
      <c r="DU21" s="14"/>
      <c r="DV21" s="26"/>
      <c r="DW21" s="7"/>
      <c r="DX21" s="27"/>
      <c r="DY21" s="14"/>
      <c r="DZ21" s="26"/>
      <c r="EA21" s="7"/>
      <c r="EB21" s="27"/>
      <c r="EC21" s="14"/>
      <c r="ED21" s="26"/>
      <c r="EE21" s="7"/>
      <c r="EF21" s="27"/>
      <c r="EG21" s="14"/>
      <c r="EH21" s="26"/>
      <c r="EI21" s="7"/>
      <c r="EJ21" s="27"/>
      <c r="EK21" s="14"/>
      <c r="EL21" s="26"/>
      <c r="EM21" s="7"/>
      <c r="EN21" s="27"/>
      <c r="EO21" s="14"/>
      <c r="EP21" s="26"/>
      <c r="EQ21" s="7"/>
      <c r="ER21" s="27"/>
      <c r="ES21" s="14"/>
      <c r="ET21" s="26"/>
      <c r="EU21" s="7"/>
      <c r="EV21" s="27"/>
      <c r="EW21" s="14"/>
      <c r="EX21" s="26"/>
      <c r="EY21" s="7"/>
      <c r="EZ21" s="27"/>
      <c r="FA21" s="14"/>
      <c r="FB21" s="26"/>
      <c r="FC21" s="7"/>
      <c r="FD21" s="27"/>
      <c r="FE21" s="14"/>
      <c r="FF21" s="26"/>
      <c r="FG21" s="7"/>
      <c r="FH21" s="27"/>
      <c r="FI21" s="14"/>
      <c r="FJ21" s="26"/>
      <c r="FK21" s="7"/>
      <c r="FL21" s="27"/>
      <c r="FM21" s="14"/>
      <c r="FN21" s="26"/>
      <c r="FO21" s="7"/>
      <c r="FP21" s="27"/>
      <c r="FQ21" s="14"/>
      <c r="FR21" s="26"/>
      <c r="FS21" s="7"/>
      <c r="FT21" s="27"/>
      <c r="FU21" s="14"/>
      <c r="FV21" s="26"/>
      <c r="FW21" s="7"/>
      <c r="FX21" s="27"/>
      <c r="FY21" s="14"/>
    </row>
    <row r="22" spans="2:181" ht="15">
      <c r="B22" s="26">
        <v>59220</v>
      </c>
      <c r="C22" s="7" t="s">
        <v>322</v>
      </c>
      <c r="D22" s="27">
        <f>+'[1]交大管研'!AO23</f>
        <v>0</v>
      </c>
      <c r="E22" s="14" t="str">
        <f>+'[1]交大管研'!K23</f>
        <v>Y</v>
      </c>
      <c r="F22" s="61">
        <v>60220</v>
      </c>
      <c r="G22" s="7" t="s">
        <v>323</v>
      </c>
      <c r="H22" s="27">
        <f>+'[1]交大管研'!AO43</f>
        <v>0</v>
      </c>
      <c r="I22" s="14" t="str">
        <f>+'[1]交大管研'!K43</f>
        <v>Y</v>
      </c>
      <c r="J22" s="26"/>
      <c r="K22" s="7"/>
      <c r="L22" s="27"/>
      <c r="M22" s="14"/>
      <c r="N22" s="26">
        <v>62220</v>
      </c>
      <c r="O22" s="7" t="s">
        <v>324</v>
      </c>
      <c r="P22" s="27">
        <f>+'[1]交大管研'!AO83</f>
        <v>0</v>
      </c>
      <c r="Q22" s="14" t="str">
        <f>+'[1]交大管研'!K83</f>
        <v>Y</v>
      </c>
      <c r="R22" s="26">
        <v>63220</v>
      </c>
      <c r="S22" s="7" t="s">
        <v>84</v>
      </c>
      <c r="T22" s="27">
        <f>+'[1]交大管研'!AO108</f>
        <v>0</v>
      </c>
      <c r="U22" s="14" t="str">
        <f>+'[1]交大管研'!K108</f>
        <v>Y</v>
      </c>
      <c r="V22" s="26">
        <v>64220</v>
      </c>
      <c r="W22" s="7"/>
      <c r="X22" s="27">
        <f>+'[1]交大管研'!AO171</f>
        <v>0</v>
      </c>
      <c r="Y22" s="14">
        <f>+'[1]交大管研'!K171</f>
        <v>0</v>
      </c>
      <c r="Z22" s="26">
        <v>65220</v>
      </c>
      <c r="AA22" s="7" t="s">
        <v>325</v>
      </c>
      <c r="AB22" s="27">
        <f>+'[1]交大管研'!AO241</f>
        <v>0</v>
      </c>
      <c r="AC22" s="14" t="str">
        <f>+'[1]交大管研'!K241</f>
        <v>Y</v>
      </c>
      <c r="AD22" s="26">
        <v>1082</v>
      </c>
      <c r="AE22" s="7" t="s">
        <v>326</v>
      </c>
      <c r="AF22" s="27">
        <f>+'[1]交大管研'!AO309</f>
        <v>0</v>
      </c>
      <c r="AG22" s="14" t="str">
        <f>+'[1]交大管研'!K309</f>
        <v>Y</v>
      </c>
      <c r="AH22" s="26">
        <v>67220</v>
      </c>
      <c r="AI22" s="7" t="s">
        <v>327</v>
      </c>
      <c r="AJ22" s="27">
        <f>+'[1]交大管研'!AO346</f>
        <v>0</v>
      </c>
      <c r="AK22" s="14" t="str">
        <f>+'[1]交大管研'!K346</f>
        <v>Y</v>
      </c>
      <c r="AL22" s="26">
        <v>68220</v>
      </c>
      <c r="AM22" s="7" t="s">
        <v>172</v>
      </c>
      <c r="AN22" s="27">
        <f>+'[1]交大管研'!AO397</f>
        <v>0</v>
      </c>
      <c r="AO22" s="14">
        <f>+'[1]交大管研'!K397</f>
        <v>0</v>
      </c>
      <c r="AP22" s="26">
        <v>698120</v>
      </c>
      <c r="AQ22" s="7" t="s">
        <v>465</v>
      </c>
      <c r="AR22" s="27">
        <f>+'[1]交大管研'!AO455</f>
        <v>0</v>
      </c>
      <c r="AS22" s="14" t="str">
        <f>+'[1]交大管研'!K455</f>
        <v>Y</v>
      </c>
      <c r="AT22" s="26"/>
      <c r="AU22" s="7"/>
      <c r="AV22" s="27"/>
      <c r="AW22" s="14"/>
      <c r="AX22" s="26"/>
      <c r="AY22" s="7"/>
      <c r="AZ22" s="27"/>
      <c r="BA22" s="14"/>
      <c r="BB22" s="26"/>
      <c r="BC22" s="7"/>
      <c r="BD22" s="27"/>
      <c r="BE22" s="14"/>
      <c r="BF22" s="26"/>
      <c r="BG22" s="7"/>
      <c r="BH22" s="27"/>
      <c r="BI22" s="14"/>
      <c r="BJ22" s="26"/>
      <c r="BK22" s="7"/>
      <c r="BL22" s="27"/>
      <c r="BM22" s="14"/>
      <c r="BN22" s="26"/>
      <c r="BO22" s="7"/>
      <c r="BP22" s="27"/>
      <c r="BQ22" s="14"/>
      <c r="BR22" s="26"/>
      <c r="BS22" s="7"/>
      <c r="BT22" s="27"/>
      <c r="BU22" s="14"/>
      <c r="BV22" s="26"/>
      <c r="BW22" s="7"/>
      <c r="BX22" s="27"/>
      <c r="BY22" s="14"/>
      <c r="BZ22" s="26"/>
      <c r="CA22" s="7"/>
      <c r="CB22" s="27"/>
      <c r="CC22" s="14"/>
      <c r="CD22" s="26"/>
      <c r="CE22" s="7"/>
      <c r="CF22" s="27"/>
      <c r="CG22" s="14"/>
      <c r="CH22" s="26"/>
      <c r="CI22" s="7"/>
      <c r="CJ22" s="27"/>
      <c r="CK22" s="14"/>
      <c r="CL22" s="26"/>
      <c r="CM22" s="7"/>
      <c r="CN22" s="27"/>
      <c r="CO22" s="14"/>
      <c r="CP22" s="26"/>
      <c r="CQ22" s="7"/>
      <c r="CR22" s="27"/>
      <c r="CS22" s="14"/>
      <c r="CT22" s="26"/>
      <c r="CU22" s="7"/>
      <c r="CV22" s="27"/>
      <c r="CW22" s="14"/>
      <c r="CX22" s="26"/>
      <c r="CY22" s="7"/>
      <c r="CZ22" s="27"/>
      <c r="DA22" s="14"/>
      <c r="DB22" s="26"/>
      <c r="DC22" s="7"/>
      <c r="DD22" s="27"/>
      <c r="DE22" s="14"/>
      <c r="DF22" s="26"/>
      <c r="DG22" s="7"/>
      <c r="DH22" s="27"/>
      <c r="DI22" s="14"/>
      <c r="DJ22" s="26"/>
      <c r="DK22" s="7"/>
      <c r="DL22" s="27"/>
      <c r="DM22" s="14"/>
      <c r="DN22" s="26"/>
      <c r="DO22" s="7"/>
      <c r="DP22" s="27"/>
      <c r="DQ22" s="14"/>
      <c r="DR22" s="26"/>
      <c r="DS22" s="7"/>
      <c r="DT22" s="27"/>
      <c r="DU22" s="14"/>
      <c r="DV22" s="26"/>
      <c r="DW22" s="7"/>
      <c r="DX22" s="27"/>
      <c r="DY22" s="14"/>
      <c r="DZ22" s="26"/>
      <c r="EA22" s="7"/>
      <c r="EB22" s="27"/>
      <c r="EC22" s="14"/>
      <c r="ED22" s="26"/>
      <c r="EE22" s="7"/>
      <c r="EF22" s="27"/>
      <c r="EG22" s="14"/>
      <c r="EH22" s="26"/>
      <c r="EI22" s="7"/>
      <c r="EJ22" s="27"/>
      <c r="EK22" s="14"/>
      <c r="EL22" s="26"/>
      <c r="EM22" s="7"/>
      <c r="EN22" s="27"/>
      <c r="EO22" s="14"/>
      <c r="EP22" s="26"/>
      <c r="EQ22" s="7"/>
      <c r="ER22" s="27"/>
      <c r="ES22" s="14"/>
      <c r="ET22" s="26"/>
      <c r="EU22" s="7"/>
      <c r="EV22" s="27"/>
      <c r="EW22" s="14"/>
      <c r="EX22" s="26"/>
      <c r="EY22" s="7"/>
      <c r="EZ22" s="27"/>
      <c r="FA22" s="14"/>
      <c r="FB22" s="26"/>
      <c r="FC22" s="7"/>
      <c r="FD22" s="27"/>
      <c r="FE22" s="14"/>
      <c r="FF22" s="26"/>
      <c r="FG22" s="7"/>
      <c r="FH22" s="27"/>
      <c r="FI22" s="14"/>
      <c r="FJ22" s="26"/>
      <c r="FK22" s="7"/>
      <c r="FL22" s="27"/>
      <c r="FM22" s="14"/>
      <c r="FN22" s="26"/>
      <c r="FO22" s="7"/>
      <c r="FP22" s="27"/>
      <c r="FQ22" s="14"/>
      <c r="FR22" s="26"/>
      <c r="FS22" s="7"/>
      <c r="FT22" s="27"/>
      <c r="FU22" s="14"/>
      <c r="FV22" s="26"/>
      <c r="FW22" s="7"/>
      <c r="FX22" s="27"/>
      <c r="FY22" s="14"/>
    </row>
    <row r="23" spans="2:181" ht="15.75">
      <c r="B23" s="26"/>
      <c r="C23" s="7"/>
      <c r="D23" s="27"/>
      <c r="E23" s="14"/>
      <c r="F23" s="61">
        <v>60221</v>
      </c>
      <c r="G23" s="7" t="s">
        <v>328</v>
      </c>
      <c r="H23" s="27">
        <f>+'[1]交大管研'!AO44</f>
        <v>0</v>
      </c>
      <c r="I23" s="14" t="str">
        <f>+'[1]交大管研'!K44</f>
        <v>Y</v>
      </c>
      <c r="J23" s="26"/>
      <c r="K23" s="7"/>
      <c r="L23" s="27"/>
      <c r="M23" s="14"/>
      <c r="N23" s="26">
        <v>62221</v>
      </c>
      <c r="O23" s="82" t="s">
        <v>69</v>
      </c>
      <c r="P23" s="27">
        <f>+'[1]交大管研'!AO84</f>
        <v>0</v>
      </c>
      <c r="Q23" s="14" t="str">
        <f>+'[1]交大管研'!K84</f>
        <v>Y</v>
      </c>
      <c r="R23" s="26">
        <v>63221</v>
      </c>
      <c r="S23" s="7"/>
      <c r="T23" s="27">
        <f>+'[1]交大管研'!AO109</f>
        <v>0</v>
      </c>
      <c r="U23" s="14">
        <f>+'[1]交大管研'!K109</f>
        <v>0</v>
      </c>
      <c r="V23" s="26">
        <v>64221</v>
      </c>
      <c r="W23" s="7" t="s">
        <v>329</v>
      </c>
      <c r="X23" s="27">
        <f>+'[1]交大管研'!AO172</f>
        <v>0</v>
      </c>
      <c r="Y23" s="14" t="str">
        <f>+'[1]交大管研'!K172</f>
        <v>Y</v>
      </c>
      <c r="Z23" s="26">
        <v>65221</v>
      </c>
      <c r="AA23" s="7" t="s">
        <v>330</v>
      </c>
      <c r="AB23" s="27">
        <f>+'[1]交大管研'!AO242</f>
        <v>0</v>
      </c>
      <c r="AC23" s="14" t="str">
        <f>+'[1]交大管研'!K242</f>
        <v>Y</v>
      </c>
      <c r="AD23" s="26">
        <v>1083</v>
      </c>
      <c r="AE23" s="7" t="s">
        <v>29</v>
      </c>
      <c r="AF23" s="27">
        <f>+'[1]交大管研'!AO310</f>
        <v>0</v>
      </c>
      <c r="AG23" s="14">
        <f>+'[1]交大管研'!K310</f>
        <v>0</v>
      </c>
      <c r="AH23" s="26">
        <v>67221</v>
      </c>
      <c r="AI23" s="7" t="s">
        <v>145</v>
      </c>
      <c r="AJ23" s="27">
        <f>+'[1]交大管研'!AO347</f>
        <v>0</v>
      </c>
      <c r="AK23" s="14" t="str">
        <f>+'[1]交大管研'!K347</f>
        <v>Y</v>
      </c>
      <c r="AL23" s="26">
        <v>68221</v>
      </c>
      <c r="AM23" s="7" t="s">
        <v>173</v>
      </c>
      <c r="AN23" s="27">
        <f>+'[1]交大管研'!AO398</f>
        <v>0</v>
      </c>
      <c r="AO23" s="14">
        <f>+'[1]交大管研'!K398</f>
        <v>0</v>
      </c>
      <c r="AP23" s="26">
        <v>698121</v>
      </c>
      <c r="AQ23" s="7" t="s">
        <v>466</v>
      </c>
      <c r="AR23" s="27">
        <f>+'[1]交大管研'!AO456</f>
        <v>0</v>
      </c>
      <c r="AS23" s="14" t="str">
        <f>+'[1]交大管研'!K456</f>
        <v>Y</v>
      </c>
      <c r="AT23" s="26"/>
      <c r="AU23" s="7"/>
      <c r="AV23" s="27"/>
      <c r="AW23" s="14"/>
      <c r="AX23" s="26"/>
      <c r="AY23" s="7"/>
      <c r="AZ23" s="27"/>
      <c r="BA23" s="14"/>
      <c r="BB23" s="26"/>
      <c r="BC23" s="7"/>
      <c r="BD23" s="27"/>
      <c r="BE23" s="14"/>
      <c r="BF23" s="26"/>
      <c r="BG23" s="7"/>
      <c r="BH23" s="27"/>
      <c r="BI23" s="14"/>
      <c r="BJ23" s="26"/>
      <c r="BK23" s="7"/>
      <c r="BL23" s="27"/>
      <c r="BM23" s="14"/>
      <c r="BN23" s="26"/>
      <c r="BO23" s="7"/>
      <c r="BP23" s="27"/>
      <c r="BQ23" s="14"/>
      <c r="BR23" s="26"/>
      <c r="BS23" s="7"/>
      <c r="BT23" s="27"/>
      <c r="BU23" s="14"/>
      <c r="BV23" s="26"/>
      <c r="BW23" s="7"/>
      <c r="BX23" s="27"/>
      <c r="BY23" s="14"/>
      <c r="BZ23" s="26"/>
      <c r="CA23" s="7"/>
      <c r="CB23" s="27"/>
      <c r="CC23" s="14"/>
      <c r="CD23" s="26"/>
      <c r="CE23" s="7"/>
      <c r="CF23" s="27"/>
      <c r="CG23" s="14"/>
      <c r="CH23" s="26"/>
      <c r="CI23" s="7"/>
      <c r="CJ23" s="27"/>
      <c r="CK23" s="14"/>
      <c r="CL23" s="26"/>
      <c r="CM23" s="7"/>
      <c r="CN23" s="27"/>
      <c r="CO23" s="14"/>
      <c r="CP23" s="26"/>
      <c r="CQ23" s="7"/>
      <c r="CR23" s="27"/>
      <c r="CS23" s="14"/>
      <c r="CT23" s="26"/>
      <c r="CU23" s="7"/>
      <c r="CV23" s="27"/>
      <c r="CW23" s="14"/>
      <c r="CX23" s="26"/>
      <c r="CY23" s="7"/>
      <c r="CZ23" s="27"/>
      <c r="DA23" s="14"/>
      <c r="DB23" s="26"/>
      <c r="DC23" s="7"/>
      <c r="DD23" s="27"/>
      <c r="DE23" s="14"/>
      <c r="DF23" s="26"/>
      <c r="DG23" s="7"/>
      <c r="DH23" s="27"/>
      <c r="DI23" s="14"/>
      <c r="DJ23" s="26"/>
      <c r="DK23" s="7"/>
      <c r="DL23" s="27"/>
      <c r="DM23" s="14"/>
      <c r="DN23" s="26"/>
      <c r="DO23" s="7"/>
      <c r="DP23" s="27"/>
      <c r="DQ23" s="14"/>
      <c r="DR23" s="26"/>
      <c r="DS23" s="7"/>
      <c r="DT23" s="27"/>
      <c r="DU23" s="14"/>
      <c r="DV23" s="26"/>
      <c r="DW23" s="7"/>
      <c r="DX23" s="27"/>
      <c r="DY23" s="14"/>
      <c r="DZ23" s="26"/>
      <c r="EA23" s="7"/>
      <c r="EB23" s="27"/>
      <c r="EC23" s="14"/>
      <c r="ED23" s="26"/>
      <c r="EE23" s="7"/>
      <c r="EF23" s="27"/>
      <c r="EG23" s="14"/>
      <c r="EH23" s="26"/>
      <c r="EI23" s="7"/>
      <c r="EJ23" s="27"/>
      <c r="EK23" s="14"/>
      <c r="EL23" s="26"/>
      <c r="EM23" s="7"/>
      <c r="EN23" s="27"/>
      <c r="EO23" s="14"/>
      <c r="EP23" s="26"/>
      <c r="EQ23" s="7"/>
      <c r="ER23" s="27"/>
      <c r="ES23" s="14"/>
      <c r="ET23" s="26"/>
      <c r="EU23" s="7"/>
      <c r="EV23" s="27"/>
      <c r="EW23" s="14"/>
      <c r="EX23" s="26"/>
      <c r="EY23" s="7"/>
      <c r="EZ23" s="27"/>
      <c r="FA23" s="14"/>
      <c r="FB23" s="26"/>
      <c r="FC23" s="7"/>
      <c r="FD23" s="27"/>
      <c r="FE23" s="14"/>
      <c r="FF23" s="26"/>
      <c r="FG23" s="7"/>
      <c r="FH23" s="27"/>
      <c r="FI23" s="14"/>
      <c r="FJ23" s="26"/>
      <c r="FK23" s="7"/>
      <c r="FL23" s="27"/>
      <c r="FM23" s="14"/>
      <c r="FN23" s="26"/>
      <c r="FO23" s="7"/>
      <c r="FP23" s="27"/>
      <c r="FQ23" s="14"/>
      <c r="FR23" s="26"/>
      <c r="FS23" s="7"/>
      <c r="FT23" s="27"/>
      <c r="FU23" s="14"/>
      <c r="FV23" s="26"/>
      <c r="FW23" s="7"/>
      <c r="FX23" s="27"/>
      <c r="FY23" s="14"/>
    </row>
    <row r="24" spans="2:181" ht="15.75">
      <c r="B24" s="26"/>
      <c r="C24" s="7"/>
      <c r="D24" s="27"/>
      <c r="E24" s="14"/>
      <c r="F24" s="64">
        <v>60222</v>
      </c>
      <c r="G24" s="7" t="s">
        <v>331</v>
      </c>
      <c r="H24" s="27">
        <f>+'[1]交大管研'!AO45</f>
        <v>0</v>
      </c>
      <c r="I24" s="14" t="str">
        <f>+'[1]交大管研'!K45</f>
        <v>Y</v>
      </c>
      <c r="J24" s="26"/>
      <c r="K24" s="7"/>
      <c r="L24" s="27"/>
      <c r="M24" s="14"/>
      <c r="N24" s="26">
        <v>62222</v>
      </c>
      <c r="O24" s="7" t="s">
        <v>332</v>
      </c>
      <c r="P24" s="27">
        <f>+'[1]交大管研'!AO85</f>
        <v>0</v>
      </c>
      <c r="Q24" s="14" t="str">
        <f>+'[1]交大管研'!K85</f>
        <v>Y</v>
      </c>
      <c r="R24" s="26">
        <v>63222</v>
      </c>
      <c r="S24" s="7"/>
      <c r="T24" s="27">
        <f>+'[1]交大管研'!AO110</f>
        <v>0</v>
      </c>
      <c r="U24" s="14">
        <f>+'[1]交大管研'!K110</f>
        <v>0</v>
      </c>
      <c r="V24" s="26">
        <v>64222</v>
      </c>
      <c r="W24" s="7" t="s">
        <v>333</v>
      </c>
      <c r="X24" s="27">
        <f>+'[1]交大管研'!AO173</f>
        <v>0</v>
      </c>
      <c r="Y24" s="14" t="str">
        <f>+'[1]交大管研'!K173</f>
        <v>Y</v>
      </c>
      <c r="Z24" s="26">
        <v>65222</v>
      </c>
      <c r="AA24" s="59" t="s">
        <v>512</v>
      </c>
      <c r="AB24" s="27">
        <f>+'[1]交大管研'!AO243</f>
        <v>0</v>
      </c>
      <c r="AC24" s="14" t="str">
        <f>+'[1]交大管研'!K243</f>
        <v>Y</v>
      </c>
      <c r="AD24" s="26">
        <v>1084</v>
      </c>
      <c r="AE24" s="7"/>
      <c r="AF24" s="27">
        <f>+'[1]交大管研'!AO311</f>
        <v>0</v>
      </c>
      <c r="AG24" s="14">
        <f>+'[1]交大管研'!K311</f>
        <v>0</v>
      </c>
      <c r="AH24" s="63">
        <v>67222</v>
      </c>
      <c r="AI24" s="7" t="s">
        <v>334</v>
      </c>
      <c r="AJ24" s="27">
        <f>+'[1]交大管研'!AO348</f>
        <v>0</v>
      </c>
      <c r="AK24" s="14" t="str">
        <f>+'[1]交大管研'!K348</f>
        <v>Y</v>
      </c>
      <c r="AL24" s="26">
        <v>68222</v>
      </c>
      <c r="AM24" s="59" t="s">
        <v>174</v>
      </c>
      <c r="AN24" s="27">
        <f>+'[1]交大管研'!AO399</f>
        <v>0</v>
      </c>
      <c r="AO24" s="14">
        <f>+'[1]交大管研'!K399</f>
        <v>0</v>
      </c>
      <c r="AP24" s="26">
        <v>698122</v>
      </c>
      <c r="AQ24" s="7" t="s">
        <v>467</v>
      </c>
      <c r="AR24" s="27">
        <f>+'[1]交大管研'!AO457</f>
        <v>0</v>
      </c>
      <c r="AS24" s="14" t="str">
        <f>+'[1]交大管研'!K457</f>
        <v>Y</v>
      </c>
      <c r="AT24" s="26"/>
      <c r="AU24" s="7"/>
      <c r="AV24" s="27"/>
      <c r="AW24" s="14"/>
      <c r="AX24" s="26"/>
      <c r="AY24" s="7"/>
      <c r="AZ24" s="27"/>
      <c r="BA24" s="14"/>
      <c r="BB24" s="26"/>
      <c r="BC24" s="7"/>
      <c r="BD24" s="27"/>
      <c r="BE24" s="14"/>
      <c r="BF24" s="26"/>
      <c r="BG24" s="7"/>
      <c r="BH24" s="27"/>
      <c r="BI24" s="14"/>
      <c r="BJ24" s="26"/>
      <c r="BK24" s="7"/>
      <c r="BL24" s="27"/>
      <c r="BM24" s="14"/>
      <c r="BN24" s="26"/>
      <c r="BO24" s="7"/>
      <c r="BP24" s="27"/>
      <c r="BQ24" s="14"/>
      <c r="BR24" s="26"/>
      <c r="BS24" s="7"/>
      <c r="BT24" s="27"/>
      <c r="BU24" s="14"/>
      <c r="BV24" s="26"/>
      <c r="BW24" s="7"/>
      <c r="BX24" s="27"/>
      <c r="BY24" s="14"/>
      <c r="BZ24" s="26"/>
      <c r="CA24" s="7"/>
      <c r="CB24" s="27"/>
      <c r="CC24" s="14"/>
      <c r="CD24" s="26"/>
      <c r="CE24" s="7"/>
      <c r="CF24" s="27"/>
      <c r="CG24" s="14"/>
      <c r="CH24" s="26"/>
      <c r="CI24" s="7"/>
      <c r="CJ24" s="27"/>
      <c r="CK24" s="14"/>
      <c r="CL24" s="26"/>
      <c r="CM24" s="7"/>
      <c r="CN24" s="27"/>
      <c r="CO24" s="14"/>
      <c r="CP24" s="26"/>
      <c r="CQ24" s="7"/>
      <c r="CR24" s="27"/>
      <c r="CS24" s="14"/>
      <c r="CT24" s="26"/>
      <c r="CU24" s="7"/>
      <c r="CV24" s="27"/>
      <c r="CW24" s="14"/>
      <c r="CX24" s="26"/>
      <c r="CY24" s="7"/>
      <c r="CZ24" s="27"/>
      <c r="DA24" s="14"/>
      <c r="DB24" s="26"/>
      <c r="DC24" s="7"/>
      <c r="DD24" s="27"/>
      <c r="DE24" s="14"/>
      <c r="DF24" s="26"/>
      <c r="DG24" s="7"/>
      <c r="DH24" s="27"/>
      <c r="DI24" s="14"/>
      <c r="DJ24" s="26"/>
      <c r="DK24" s="7"/>
      <c r="DL24" s="27"/>
      <c r="DM24" s="14"/>
      <c r="DN24" s="26"/>
      <c r="DO24" s="7"/>
      <c r="DP24" s="27"/>
      <c r="DQ24" s="14"/>
      <c r="DR24" s="26"/>
      <c r="DS24" s="7"/>
      <c r="DT24" s="27"/>
      <c r="DU24" s="14"/>
      <c r="DV24" s="26"/>
      <c r="DW24" s="7"/>
      <c r="DX24" s="27"/>
      <c r="DY24" s="14"/>
      <c r="DZ24" s="26"/>
      <c r="EA24" s="7"/>
      <c r="EB24" s="27"/>
      <c r="EC24" s="14"/>
      <c r="ED24" s="26"/>
      <c r="EE24" s="7"/>
      <c r="EF24" s="27"/>
      <c r="EG24" s="14"/>
      <c r="EH24" s="26"/>
      <c r="EI24" s="7"/>
      <c r="EJ24" s="27"/>
      <c r="EK24" s="14"/>
      <c r="EL24" s="26"/>
      <c r="EM24" s="7"/>
      <c r="EN24" s="27"/>
      <c r="EO24" s="14"/>
      <c r="EP24" s="26"/>
      <c r="EQ24" s="7"/>
      <c r="ER24" s="27"/>
      <c r="ES24" s="14"/>
      <c r="ET24" s="26"/>
      <c r="EU24" s="7"/>
      <c r="EV24" s="27"/>
      <c r="EW24" s="14"/>
      <c r="EX24" s="26"/>
      <c r="EY24" s="7"/>
      <c r="EZ24" s="27"/>
      <c r="FA24" s="14"/>
      <c r="FB24" s="26"/>
      <c r="FC24" s="7"/>
      <c r="FD24" s="27"/>
      <c r="FE24" s="14"/>
      <c r="FF24" s="26"/>
      <c r="FG24" s="7"/>
      <c r="FH24" s="27"/>
      <c r="FI24" s="14"/>
      <c r="FJ24" s="26"/>
      <c r="FK24" s="7"/>
      <c r="FL24" s="27"/>
      <c r="FM24" s="14"/>
      <c r="FN24" s="26"/>
      <c r="FO24" s="7"/>
      <c r="FP24" s="27"/>
      <c r="FQ24" s="14"/>
      <c r="FR24" s="26"/>
      <c r="FS24" s="7"/>
      <c r="FT24" s="27"/>
      <c r="FU24" s="14"/>
      <c r="FV24" s="26"/>
      <c r="FW24" s="7"/>
      <c r="FX24" s="27"/>
      <c r="FY24" s="14"/>
    </row>
    <row r="25" spans="2:181" ht="15.75">
      <c r="B25" s="26"/>
      <c r="C25" s="7"/>
      <c r="D25" s="27"/>
      <c r="E25" s="14"/>
      <c r="F25" s="64">
        <v>60223</v>
      </c>
      <c r="G25" s="82" t="s">
        <v>55</v>
      </c>
      <c r="H25" s="27">
        <f>+'[1]交大管研'!AO46</f>
        <v>0</v>
      </c>
      <c r="I25" s="14">
        <f>+'[1]交大管研'!K46</f>
        <v>0</v>
      </c>
      <c r="J25" s="26"/>
      <c r="K25" s="7"/>
      <c r="L25" s="27"/>
      <c r="M25" s="14"/>
      <c r="N25" s="26">
        <v>62223</v>
      </c>
      <c r="O25" s="59" t="s">
        <v>513</v>
      </c>
      <c r="P25" s="27">
        <f>+'[1]交大管研'!AO86</f>
        <v>0</v>
      </c>
      <c r="Q25" s="14" t="str">
        <f>+'[1]交大管研'!K86</f>
        <v>Y</v>
      </c>
      <c r="R25" s="26">
        <v>63223</v>
      </c>
      <c r="S25" s="7" t="s">
        <v>85</v>
      </c>
      <c r="T25" s="27">
        <f>+'[1]交大管研'!AO111</f>
        <v>0</v>
      </c>
      <c r="U25" s="14">
        <f>+'[1]交大管研'!K111</f>
        <v>0</v>
      </c>
      <c r="V25" s="26">
        <v>64223</v>
      </c>
      <c r="W25" s="7"/>
      <c r="X25" s="27">
        <f>+'[1]交大管研'!AO174</f>
        <v>0</v>
      </c>
      <c r="Y25" s="14">
        <f>+'[1]交大管研'!K174</f>
        <v>0</v>
      </c>
      <c r="Z25" s="26">
        <v>65223</v>
      </c>
      <c r="AA25" s="82" t="s">
        <v>127</v>
      </c>
      <c r="AB25" s="27">
        <f>+'[1]交大管研'!AO244</f>
        <v>0</v>
      </c>
      <c r="AC25" s="14" t="str">
        <f>+'[1]交大管研'!K244</f>
        <v>Y</v>
      </c>
      <c r="AD25" s="26">
        <v>1085</v>
      </c>
      <c r="AE25" s="7" t="s">
        <v>30</v>
      </c>
      <c r="AF25" s="27">
        <f>+'[1]交大管研'!AO312</f>
        <v>0</v>
      </c>
      <c r="AG25" s="14">
        <f>+'[1]交大管研'!K312</f>
        <v>0</v>
      </c>
      <c r="AH25" s="26">
        <v>67223</v>
      </c>
      <c r="AI25" s="7" t="s">
        <v>146</v>
      </c>
      <c r="AJ25" s="27">
        <f>+'[1]交大管研'!AO349</f>
        <v>0</v>
      </c>
      <c r="AK25" s="14">
        <f>+'[1]交大管研'!K349</f>
        <v>0</v>
      </c>
      <c r="AL25" s="26">
        <v>68223</v>
      </c>
      <c r="AM25" s="7" t="s">
        <v>175</v>
      </c>
      <c r="AN25" s="27">
        <f>+'[1]交大管研'!AO400</f>
        <v>0</v>
      </c>
      <c r="AO25" s="14">
        <f>+'[1]交大管研'!K400</f>
        <v>0</v>
      </c>
      <c r="AP25" s="26">
        <v>698123</v>
      </c>
      <c r="AQ25" s="7" t="s">
        <v>468</v>
      </c>
      <c r="AR25" s="27">
        <f>+'[1]交大管研'!AO458</f>
        <v>0</v>
      </c>
      <c r="AS25" s="14" t="str">
        <f>+'[1]交大管研'!K458</f>
        <v>Y</v>
      </c>
      <c r="AT25" s="26"/>
      <c r="AU25" s="7"/>
      <c r="AV25" s="27"/>
      <c r="AW25" s="14"/>
      <c r="AX25" s="26"/>
      <c r="AY25" s="7"/>
      <c r="AZ25" s="27"/>
      <c r="BA25" s="14"/>
      <c r="BB25" s="26"/>
      <c r="BC25" s="7"/>
      <c r="BD25" s="27"/>
      <c r="BE25" s="14"/>
      <c r="BF25" s="26"/>
      <c r="BG25" s="7"/>
      <c r="BH25" s="27"/>
      <c r="BI25" s="14"/>
      <c r="BJ25" s="26"/>
      <c r="BK25" s="7"/>
      <c r="BL25" s="27"/>
      <c r="BM25" s="14"/>
      <c r="BN25" s="26"/>
      <c r="BO25" s="7"/>
      <c r="BP25" s="27"/>
      <c r="BQ25" s="14"/>
      <c r="BR25" s="26"/>
      <c r="BS25" s="7"/>
      <c r="BT25" s="27"/>
      <c r="BU25" s="14"/>
      <c r="BV25" s="26"/>
      <c r="BW25" s="7"/>
      <c r="BX25" s="27"/>
      <c r="BY25" s="14"/>
      <c r="BZ25" s="26"/>
      <c r="CA25" s="7"/>
      <c r="CB25" s="27"/>
      <c r="CC25" s="14"/>
      <c r="CD25" s="26"/>
      <c r="CE25" s="7"/>
      <c r="CF25" s="27"/>
      <c r="CG25" s="14"/>
      <c r="CH25" s="26"/>
      <c r="CI25" s="7"/>
      <c r="CJ25" s="27"/>
      <c r="CK25" s="14"/>
      <c r="CL25" s="26"/>
      <c r="CM25" s="7"/>
      <c r="CN25" s="27"/>
      <c r="CO25" s="14"/>
      <c r="CP25" s="26"/>
      <c r="CQ25" s="7"/>
      <c r="CR25" s="27"/>
      <c r="CS25" s="14"/>
      <c r="CT25" s="26"/>
      <c r="CU25" s="7"/>
      <c r="CV25" s="27"/>
      <c r="CW25" s="14"/>
      <c r="CX25" s="26"/>
      <c r="CY25" s="7"/>
      <c r="CZ25" s="27"/>
      <c r="DA25" s="14"/>
      <c r="DB25" s="26"/>
      <c r="DC25" s="7"/>
      <c r="DD25" s="27"/>
      <c r="DE25" s="14"/>
      <c r="DF25" s="26"/>
      <c r="DG25" s="7"/>
      <c r="DH25" s="27"/>
      <c r="DI25" s="14"/>
      <c r="DJ25" s="26"/>
      <c r="DK25" s="7"/>
      <c r="DL25" s="27"/>
      <c r="DM25" s="14"/>
      <c r="DN25" s="26"/>
      <c r="DO25" s="7"/>
      <c r="DP25" s="27"/>
      <c r="DQ25" s="14"/>
      <c r="DR25" s="26"/>
      <c r="DS25" s="7"/>
      <c r="DT25" s="27"/>
      <c r="DU25" s="14"/>
      <c r="DV25" s="26"/>
      <c r="DW25" s="7"/>
      <c r="DX25" s="27"/>
      <c r="DY25" s="14"/>
      <c r="DZ25" s="26"/>
      <c r="EA25" s="7"/>
      <c r="EB25" s="27"/>
      <c r="EC25" s="14"/>
      <c r="ED25" s="26"/>
      <c r="EE25" s="7"/>
      <c r="EF25" s="27"/>
      <c r="EG25" s="14"/>
      <c r="EH25" s="26"/>
      <c r="EI25" s="7"/>
      <c r="EJ25" s="27"/>
      <c r="EK25" s="14"/>
      <c r="EL25" s="26"/>
      <c r="EM25" s="7"/>
      <c r="EN25" s="27"/>
      <c r="EO25" s="14"/>
      <c r="EP25" s="26"/>
      <c r="EQ25" s="7"/>
      <c r="ER25" s="27"/>
      <c r="ES25" s="14"/>
      <c r="ET25" s="26"/>
      <c r="EU25" s="7"/>
      <c r="EV25" s="27"/>
      <c r="EW25" s="14"/>
      <c r="EX25" s="26"/>
      <c r="EY25" s="7"/>
      <c r="EZ25" s="27"/>
      <c r="FA25" s="14"/>
      <c r="FB25" s="26"/>
      <c r="FC25" s="7"/>
      <c r="FD25" s="27"/>
      <c r="FE25" s="14"/>
      <c r="FF25" s="26"/>
      <c r="FG25" s="7"/>
      <c r="FH25" s="27"/>
      <c r="FI25" s="14"/>
      <c r="FJ25" s="26"/>
      <c r="FK25" s="7"/>
      <c r="FL25" s="27"/>
      <c r="FM25" s="14"/>
      <c r="FN25" s="26"/>
      <c r="FO25" s="7"/>
      <c r="FP25" s="27"/>
      <c r="FQ25" s="14"/>
      <c r="FR25" s="26"/>
      <c r="FS25" s="7"/>
      <c r="FT25" s="27"/>
      <c r="FU25" s="14"/>
      <c r="FV25" s="26"/>
      <c r="FW25" s="7"/>
      <c r="FX25" s="27"/>
      <c r="FY25" s="14"/>
    </row>
    <row r="26" spans="2:181" ht="15">
      <c r="B26" s="26"/>
      <c r="C26" s="7"/>
      <c r="D26" s="27"/>
      <c r="E26" s="14"/>
      <c r="F26" s="64">
        <v>60224</v>
      </c>
      <c r="G26" s="7" t="s">
        <v>335</v>
      </c>
      <c r="H26" s="27">
        <f>+'[1]交大管研'!AO47</f>
        <v>0</v>
      </c>
      <c r="I26" s="14">
        <f>+'[1]交大管研'!K47</f>
        <v>0</v>
      </c>
      <c r="J26" s="26"/>
      <c r="K26" s="7"/>
      <c r="L26" s="27"/>
      <c r="M26" s="14"/>
      <c r="N26" s="26">
        <v>62224</v>
      </c>
      <c r="O26" s="7" t="s">
        <v>336</v>
      </c>
      <c r="P26" s="27">
        <f>+'[1]交大管研'!AO87</f>
        <v>0</v>
      </c>
      <c r="Q26" s="14">
        <f>+'[1]交大管研'!K87</f>
        <v>0</v>
      </c>
      <c r="R26" s="26">
        <v>63224</v>
      </c>
      <c r="S26" s="7" t="s">
        <v>86</v>
      </c>
      <c r="T26" s="27">
        <f>+'[1]交大管研'!AO112</f>
        <v>0</v>
      </c>
      <c r="U26" s="14">
        <f>+'[1]交大管研'!K112</f>
        <v>0</v>
      </c>
      <c r="V26" s="26">
        <v>64224</v>
      </c>
      <c r="W26" s="7"/>
      <c r="X26" s="27">
        <f>+'[1]交大管研'!AO175</f>
        <v>0</v>
      </c>
      <c r="Y26" s="14">
        <f>+'[1]交大管研'!K175</f>
        <v>0</v>
      </c>
      <c r="Z26" s="26">
        <v>65224</v>
      </c>
      <c r="AA26" s="7" t="s">
        <v>337</v>
      </c>
      <c r="AB26" s="27">
        <f>+'[1]交大管研'!AO245</f>
        <v>0</v>
      </c>
      <c r="AC26" s="14" t="str">
        <f>+'[1]交大管研'!K245</f>
        <v>Y</v>
      </c>
      <c r="AD26" s="26">
        <v>1086</v>
      </c>
      <c r="AE26" s="7" t="s">
        <v>31</v>
      </c>
      <c r="AF26" s="27">
        <f>+'[1]交大管研'!AO313</f>
        <v>0</v>
      </c>
      <c r="AG26" s="14">
        <f>+'[1]交大管研'!K313</f>
        <v>0</v>
      </c>
      <c r="AH26" s="26">
        <v>67224</v>
      </c>
      <c r="AI26" s="7" t="s">
        <v>338</v>
      </c>
      <c r="AJ26" s="27">
        <f>+'[1]交大管研'!AO350</f>
        <v>0</v>
      </c>
      <c r="AK26" s="14" t="str">
        <f>+'[1]交大管研'!K350</f>
        <v>Y</v>
      </c>
      <c r="AL26" s="26">
        <v>68224</v>
      </c>
      <c r="AM26" s="7" t="s">
        <v>339</v>
      </c>
      <c r="AN26" s="27">
        <f>+'[1]交大管研'!AO401</f>
        <v>0</v>
      </c>
      <c r="AO26" s="14" t="str">
        <f>+'[1]交大管研'!K401</f>
        <v>Y</v>
      </c>
      <c r="AP26" s="26">
        <v>698124</v>
      </c>
      <c r="AQ26" s="7" t="s">
        <v>223</v>
      </c>
      <c r="AR26" s="27">
        <f>+'[1]交大管研'!AO459</f>
        <v>0</v>
      </c>
      <c r="AS26" s="14" t="str">
        <f>+'[1]交大管研'!K459</f>
        <v>Y</v>
      </c>
      <c r="AT26" s="26"/>
      <c r="AU26" s="7"/>
      <c r="AV26" s="27"/>
      <c r="AW26" s="14"/>
      <c r="AX26" s="26"/>
      <c r="AY26" s="7"/>
      <c r="AZ26" s="27"/>
      <c r="BA26" s="14"/>
      <c r="BB26" s="26"/>
      <c r="BC26" s="7"/>
      <c r="BD26" s="27"/>
      <c r="BE26" s="14"/>
      <c r="BF26" s="26"/>
      <c r="BG26" s="7"/>
      <c r="BH26" s="27"/>
      <c r="BI26" s="14"/>
      <c r="BJ26" s="26"/>
      <c r="BK26" s="7"/>
      <c r="BL26" s="27"/>
      <c r="BM26" s="14"/>
      <c r="BN26" s="26"/>
      <c r="BO26" s="7"/>
      <c r="BP26" s="27"/>
      <c r="BQ26" s="14"/>
      <c r="BR26" s="26"/>
      <c r="BS26" s="7"/>
      <c r="BT26" s="27"/>
      <c r="BU26" s="14"/>
      <c r="BV26" s="26"/>
      <c r="BW26" s="7"/>
      <c r="BX26" s="27"/>
      <c r="BY26" s="14"/>
      <c r="BZ26" s="26"/>
      <c r="CA26" s="7"/>
      <c r="CB26" s="27"/>
      <c r="CC26" s="14"/>
      <c r="CD26" s="26"/>
      <c r="CE26" s="7"/>
      <c r="CF26" s="27"/>
      <c r="CG26" s="14"/>
      <c r="CH26" s="26"/>
      <c r="CI26" s="7"/>
      <c r="CJ26" s="27"/>
      <c r="CK26" s="14"/>
      <c r="CL26" s="26"/>
      <c r="CM26" s="7"/>
      <c r="CN26" s="27"/>
      <c r="CO26" s="14"/>
      <c r="CP26" s="26"/>
      <c r="CQ26" s="7"/>
      <c r="CR26" s="27"/>
      <c r="CS26" s="14"/>
      <c r="CT26" s="26"/>
      <c r="CU26" s="7"/>
      <c r="CV26" s="27"/>
      <c r="CW26" s="14"/>
      <c r="CX26" s="26"/>
      <c r="CY26" s="7"/>
      <c r="CZ26" s="27"/>
      <c r="DA26" s="14"/>
      <c r="DB26" s="26"/>
      <c r="DC26" s="7"/>
      <c r="DD26" s="27"/>
      <c r="DE26" s="14"/>
      <c r="DF26" s="26"/>
      <c r="DG26" s="7"/>
      <c r="DH26" s="27"/>
      <c r="DI26" s="14"/>
      <c r="DJ26" s="26"/>
      <c r="DK26" s="7"/>
      <c r="DL26" s="27"/>
      <c r="DM26" s="14"/>
      <c r="DN26" s="26"/>
      <c r="DO26" s="7"/>
      <c r="DP26" s="27"/>
      <c r="DQ26" s="14"/>
      <c r="DR26" s="26"/>
      <c r="DS26" s="7"/>
      <c r="DT26" s="27"/>
      <c r="DU26" s="14"/>
      <c r="DV26" s="26"/>
      <c r="DW26" s="7"/>
      <c r="DX26" s="27"/>
      <c r="DY26" s="14"/>
      <c r="DZ26" s="26"/>
      <c r="EA26" s="7"/>
      <c r="EB26" s="27"/>
      <c r="EC26" s="14"/>
      <c r="ED26" s="26"/>
      <c r="EE26" s="7"/>
      <c r="EF26" s="27"/>
      <c r="EG26" s="14"/>
      <c r="EH26" s="26"/>
      <c r="EI26" s="7"/>
      <c r="EJ26" s="27"/>
      <c r="EK26" s="14"/>
      <c r="EL26" s="26"/>
      <c r="EM26" s="7"/>
      <c r="EN26" s="27"/>
      <c r="EO26" s="14"/>
      <c r="EP26" s="26"/>
      <c r="EQ26" s="7"/>
      <c r="ER26" s="27"/>
      <c r="ES26" s="14"/>
      <c r="ET26" s="26"/>
      <c r="EU26" s="7"/>
      <c r="EV26" s="27"/>
      <c r="EW26" s="14"/>
      <c r="EX26" s="26"/>
      <c r="EY26" s="7"/>
      <c r="EZ26" s="27"/>
      <c r="FA26" s="14"/>
      <c r="FB26" s="26"/>
      <c r="FC26" s="7"/>
      <c r="FD26" s="27"/>
      <c r="FE26" s="14"/>
      <c r="FF26" s="26"/>
      <c r="FG26" s="7"/>
      <c r="FH26" s="27"/>
      <c r="FI26" s="14"/>
      <c r="FJ26" s="26"/>
      <c r="FK26" s="7"/>
      <c r="FL26" s="27"/>
      <c r="FM26" s="14"/>
      <c r="FN26" s="26"/>
      <c r="FO26" s="7"/>
      <c r="FP26" s="27"/>
      <c r="FQ26" s="14"/>
      <c r="FR26" s="26"/>
      <c r="FS26" s="7"/>
      <c r="FT26" s="27"/>
      <c r="FU26" s="14"/>
      <c r="FV26" s="26"/>
      <c r="FW26" s="7"/>
      <c r="FX26" s="27"/>
      <c r="FY26" s="14"/>
    </row>
    <row r="27" spans="2:181" ht="15.75">
      <c r="B27" s="26"/>
      <c r="C27" s="7"/>
      <c r="D27" s="27"/>
      <c r="E27" s="14"/>
      <c r="F27" s="26"/>
      <c r="G27" s="7"/>
      <c r="H27" s="27"/>
      <c r="I27" s="14"/>
      <c r="J27" s="26"/>
      <c r="K27" s="7"/>
      <c r="L27" s="27"/>
      <c r="M27" s="14"/>
      <c r="N27" s="26">
        <v>62225</v>
      </c>
      <c r="O27" s="7" t="s">
        <v>340</v>
      </c>
      <c r="P27" s="27">
        <f>+'[1]交大管研'!AO88</f>
        <v>0</v>
      </c>
      <c r="Q27" s="14" t="str">
        <f>+'[1]交大管研'!K88</f>
        <v>Y</v>
      </c>
      <c r="R27" s="63">
        <v>63225</v>
      </c>
      <c r="S27" s="7" t="s">
        <v>341</v>
      </c>
      <c r="T27" s="27">
        <f>+'[1]交大管研'!AO113</f>
        <v>0</v>
      </c>
      <c r="U27" s="14" t="str">
        <f>+'[1]交大管研'!K113</f>
        <v>Y</v>
      </c>
      <c r="V27" s="26">
        <v>64225</v>
      </c>
      <c r="W27" s="7"/>
      <c r="X27" s="27">
        <f>+'[1]交大管研'!AO176</f>
        <v>0</v>
      </c>
      <c r="Y27" s="14">
        <f>+'[1]交大管研'!K176</f>
        <v>0</v>
      </c>
      <c r="Z27" s="26">
        <v>65225</v>
      </c>
      <c r="AA27" s="7" t="s">
        <v>342</v>
      </c>
      <c r="AB27" s="27">
        <f>+'[1]交大管研'!AO246</f>
        <v>0</v>
      </c>
      <c r="AC27" s="14" t="str">
        <f>+'[1]交大管研'!K246</f>
        <v>Y</v>
      </c>
      <c r="AD27" s="26">
        <v>1087</v>
      </c>
      <c r="AE27" s="7" t="s">
        <v>32</v>
      </c>
      <c r="AF27" s="27">
        <f>+'[1]交大管研'!AO314</f>
        <v>0</v>
      </c>
      <c r="AG27" s="14">
        <f>+'[1]交大管研'!K314</f>
        <v>0</v>
      </c>
      <c r="AH27" s="26">
        <v>67225</v>
      </c>
      <c r="AI27" s="7" t="s">
        <v>343</v>
      </c>
      <c r="AJ27" s="27">
        <f>+'[1]交大管研'!AO351</f>
        <v>0</v>
      </c>
      <c r="AK27" s="14" t="str">
        <f>+'[1]交大管研'!K351</f>
        <v>Y</v>
      </c>
      <c r="AL27" s="26">
        <v>68225</v>
      </c>
      <c r="AM27" s="7" t="s">
        <v>344</v>
      </c>
      <c r="AN27" s="27">
        <f>+'[1]交大管研'!AO402</f>
        <v>0</v>
      </c>
      <c r="AO27" s="14" t="str">
        <f>+'[1]交大管研'!K402</f>
        <v>Y</v>
      </c>
      <c r="AP27" s="26">
        <v>698125</v>
      </c>
      <c r="AQ27" s="59" t="s">
        <v>469</v>
      </c>
      <c r="AR27" s="27">
        <f>+'[1]交大管研'!AO460</f>
        <v>0</v>
      </c>
      <c r="AS27" s="14">
        <f>+'[1]交大管研'!K460</f>
        <v>0</v>
      </c>
      <c r="AT27" s="26"/>
      <c r="AU27" s="7"/>
      <c r="AV27" s="27"/>
      <c r="AW27" s="14"/>
      <c r="AX27" s="26"/>
      <c r="AY27" s="7"/>
      <c r="AZ27" s="27"/>
      <c r="BA27" s="14"/>
      <c r="BB27" s="26"/>
      <c r="BC27" s="7"/>
      <c r="BD27" s="27"/>
      <c r="BE27" s="14"/>
      <c r="BF27" s="26"/>
      <c r="BG27" s="7"/>
      <c r="BH27" s="27"/>
      <c r="BI27" s="14"/>
      <c r="BJ27" s="26"/>
      <c r="BK27" s="7"/>
      <c r="BL27" s="27"/>
      <c r="BM27" s="14"/>
      <c r="BN27" s="26"/>
      <c r="BO27" s="7"/>
      <c r="BP27" s="27"/>
      <c r="BQ27" s="14"/>
      <c r="BR27" s="26"/>
      <c r="BS27" s="7"/>
      <c r="BT27" s="27"/>
      <c r="BU27" s="14"/>
      <c r="BV27" s="26"/>
      <c r="BW27" s="7"/>
      <c r="BX27" s="27"/>
      <c r="BY27" s="14"/>
      <c r="BZ27" s="26"/>
      <c r="CA27" s="7"/>
      <c r="CB27" s="27"/>
      <c r="CC27" s="14"/>
      <c r="CD27" s="26"/>
      <c r="CE27" s="7"/>
      <c r="CF27" s="27"/>
      <c r="CG27" s="14"/>
      <c r="CH27" s="26"/>
      <c r="CI27" s="7"/>
      <c r="CJ27" s="27"/>
      <c r="CK27" s="14"/>
      <c r="CL27" s="26"/>
      <c r="CM27" s="7"/>
      <c r="CN27" s="27"/>
      <c r="CO27" s="14"/>
      <c r="CP27" s="26"/>
      <c r="CQ27" s="7"/>
      <c r="CR27" s="27"/>
      <c r="CS27" s="14"/>
      <c r="CT27" s="26"/>
      <c r="CU27" s="7"/>
      <c r="CV27" s="27"/>
      <c r="CW27" s="14"/>
      <c r="CX27" s="26"/>
      <c r="CY27" s="7"/>
      <c r="CZ27" s="27"/>
      <c r="DA27" s="14"/>
      <c r="DB27" s="26"/>
      <c r="DC27" s="7"/>
      <c r="DD27" s="27"/>
      <c r="DE27" s="14"/>
      <c r="DF27" s="26"/>
      <c r="DG27" s="7"/>
      <c r="DH27" s="27"/>
      <c r="DI27" s="14"/>
      <c r="DJ27" s="26"/>
      <c r="DK27" s="7"/>
      <c r="DL27" s="27"/>
      <c r="DM27" s="14"/>
      <c r="DN27" s="26"/>
      <c r="DO27" s="7"/>
      <c r="DP27" s="27"/>
      <c r="DQ27" s="14"/>
      <c r="DR27" s="26"/>
      <c r="DS27" s="7"/>
      <c r="DT27" s="27"/>
      <c r="DU27" s="14"/>
      <c r="DV27" s="26"/>
      <c r="DW27" s="7"/>
      <c r="DX27" s="27"/>
      <c r="DY27" s="14"/>
      <c r="DZ27" s="26"/>
      <c r="EA27" s="7"/>
      <c r="EB27" s="27"/>
      <c r="EC27" s="14"/>
      <c r="ED27" s="26"/>
      <c r="EE27" s="7"/>
      <c r="EF27" s="27"/>
      <c r="EG27" s="14"/>
      <c r="EH27" s="26"/>
      <c r="EI27" s="7"/>
      <c r="EJ27" s="27"/>
      <c r="EK27" s="14"/>
      <c r="EL27" s="26"/>
      <c r="EM27" s="7"/>
      <c r="EN27" s="27"/>
      <c r="EO27" s="14"/>
      <c r="EP27" s="26"/>
      <c r="EQ27" s="7"/>
      <c r="ER27" s="27"/>
      <c r="ES27" s="14"/>
      <c r="ET27" s="26"/>
      <c r="EU27" s="7"/>
      <c r="EV27" s="27"/>
      <c r="EW27" s="14"/>
      <c r="EX27" s="26"/>
      <c r="EY27" s="7"/>
      <c r="EZ27" s="27"/>
      <c r="FA27" s="14"/>
      <c r="FB27" s="26"/>
      <c r="FC27" s="7"/>
      <c r="FD27" s="27"/>
      <c r="FE27" s="14"/>
      <c r="FF27" s="26"/>
      <c r="FG27" s="7"/>
      <c r="FH27" s="27"/>
      <c r="FI27" s="14"/>
      <c r="FJ27" s="26"/>
      <c r="FK27" s="7"/>
      <c r="FL27" s="27"/>
      <c r="FM27" s="14"/>
      <c r="FN27" s="26"/>
      <c r="FO27" s="7"/>
      <c r="FP27" s="27"/>
      <c r="FQ27" s="14"/>
      <c r="FR27" s="26"/>
      <c r="FS27" s="7"/>
      <c r="FT27" s="27"/>
      <c r="FU27" s="14"/>
      <c r="FV27" s="26"/>
      <c r="FW27" s="7"/>
      <c r="FX27" s="27"/>
      <c r="FY27" s="14"/>
    </row>
    <row r="28" spans="2:181" ht="15">
      <c r="B28" s="26"/>
      <c r="C28" s="7"/>
      <c r="D28" s="27"/>
      <c r="E28" s="14"/>
      <c r="F28" s="26"/>
      <c r="G28" s="7"/>
      <c r="H28" s="27"/>
      <c r="I28" s="14"/>
      <c r="J28" s="26"/>
      <c r="K28" s="7"/>
      <c r="L28" s="27"/>
      <c r="M28" s="14"/>
      <c r="N28" s="26"/>
      <c r="O28" s="7"/>
      <c r="P28" s="27"/>
      <c r="Q28" s="14"/>
      <c r="R28" s="26">
        <v>63226</v>
      </c>
      <c r="S28" s="7" t="s">
        <v>345</v>
      </c>
      <c r="T28" s="27">
        <f>+'[1]交大管研'!AO114</f>
        <v>0</v>
      </c>
      <c r="U28" s="14" t="str">
        <f>+'[1]交大管研'!K114</f>
        <v>Y</v>
      </c>
      <c r="V28" s="26">
        <v>64226</v>
      </c>
      <c r="W28" s="7" t="s">
        <v>346</v>
      </c>
      <c r="X28" s="27">
        <f>+'[1]交大管研'!AO177</f>
        <v>0</v>
      </c>
      <c r="Y28" s="14" t="str">
        <f>+'[1]交大管研'!K177</f>
        <v>Y</v>
      </c>
      <c r="Z28" s="26">
        <v>65226</v>
      </c>
      <c r="AA28" s="7" t="s">
        <v>347</v>
      </c>
      <c r="AB28" s="27">
        <f>+'[1]交大管研'!AO247</f>
        <v>0</v>
      </c>
      <c r="AC28" s="14" t="str">
        <f>+'[1]交大管研'!K247</f>
        <v>Y</v>
      </c>
      <c r="AD28" s="26">
        <v>1088</v>
      </c>
      <c r="AE28" s="7" t="s">
        <v>33</v>
      </c>
      <c r="AF28" s="27">
        <f>+'[1]交大管研'!AO315</f>
        <v>0</v>
      </c>
      <c r="AG28" s="14">
        <f>+'[1]交大管研'!K315</f>
        <v>0</v>
      </c>
      <c r="AH28" s="26">
        <v>67226</v>
      </c>
      <c r="AI28" s="7" t="s">
        <v>348</v>
      </c>
      <c r="AJ28" s="27">
        <f>+'[1]交大管研'!AO352</f>
        <v>0</v>
      </c>
      <c r="AK28" s="14" t="str">
        <f>+'[1]交大管研'!K352</f>
        <v>Y</v>
      </c>
      <c r="AL28" s="26">
        <v>68226</v>
      </c>
      <c r="AM28" s="7" t="s">
        <v>0</v>
      </c>
      <c r="AN28" s="27">
        <f>+'[1]交大管研'!AO403</f>
        <v>0</v>
      </c>
      <c r="AO28" s="14">
        <f>+'[1]交大管研'!K403</f>
        <v>0</v>
      </c>
      <c r="AP28" s="26">
        <v>698126</v>
      </c>
      <c r="AQ28" s="7" t="s">
        <v>470</v>
      </c>
      <c r="AR28" s="27">
        <f>+'[1]交大管研'!AO461</f>
        <v>0</v>
      </c>
      <c r="AS28" s="14" t="str">
        <f>+'[1]交大管研'!K461</f>
        <v>Y</v>
      </c>
      <c r="AT28" s="26"/>
      <c r="AU28" s="7"/>
      <c r="AV28" s="27"/>
      <c r="AW28" s="14"/>
      <c r="AX28" s="26"/>
      <c r="AY28" s="7"/>
      <c r="AZ28" s="27"/>
      <c r="BA28" s="14"/>
      <c r="BB28" s="26"/>
      <c r="BC28" s="7"/>
      <c r="BD28" s="27"/>
      <c r="BE28" s="14"/>
      <c r="BF28" s="26"/>
      <c r="BG28" s="7"/>
      <c r="BH28" s="27"/>
      <c r="BI28" s="14"/>
      <c r="BJ28" s="26"/>
      <c r="BK28" s="7"/>
      <c r="BL28" s="27"/>
      <c r="BM28" s="14"/>
      <c r="BN28" s="26"/>
      <c r="BO28" s="7"/>
      <c r="BP28" s="27"/>
      <c r="BQ28" s="14"/>
      <c r="BR28" s="26"/>
      <c r="BS28" s="7"/>
      <c r="BT28" s="27"/>
      <c r="BU28" s="14"/>
      <c r="BV28" s="26"/>
      <c r="BW28" s="7"/>
      <c r="BX28" s="27"/>
      <c r="BY28" s="14"/>
      <c r="BZ28" s="26"/>
      <c r="CA28" s="7"/>
      <c r="CB28" s="27"/>
      <c r="CC28" s="14"/>
      <c r="CD28" s="26"/>
      <c r="CE28" s="7"/>
      <c r="CF28" s="27"/>
      <c r="CG28" s="14"/>
      <c r="CH28" s="26"/>
      <c r="CI28" s="7"/>
      <c r="CJ28" s="27"/>
      <c r="CK28" s="14"/>
      <c r="CL28" s="26"/>
      <c r="CM28" s="7"/>
      <c r="CN28" s="27"/>
      <c r="CO28" s="14"/>
      <c r="CP28" s="26"/>
      <c r="CQ28" s="7"/>
      <c r="CR28" s="27"/>
      <c r="CS28" s="14"/>
      <c r="CT28" s="26"/>
      <c r="CU28" s="7"/>
      <c r="CV28" s="27"/>
      <c r="CW28" s="14"/>
      <c r="CX28" s="26"/>
      <c r="CY28" s="7"/>
      <c r="CZ28" s="27"/>
      <c r="DA28" s="14"/>
      <c r="DB28" s="26"/>
      <c r="DC28" s="7"/>
      <c r="DD28" s="27"/>
      <c r="DE28" s="14"/>
      <c r="DF28" s="26"/>
      <c r="DG28" s="7"/>
      <c r="DH28" s="27"/>
      <c r="DI28" s="14"/>
      <c r="DJ28" s="26"/>
      <c r="DK28" s="7"/>
      <c r="DL28" s="27"/>
      <c r="DM28" s="14"/>
      <c r="DN28" s="26"/>
      <c r="DO28" s="7"/>
      <c r="DP28" s="27"/>
      <c r="DQ28" s="14"/>
      <c r="DR28" s="26"/>
      <c r="DS28" s="7"/>
      <c r="DT28" s="27"/>
      <c r="DU28" s="14"/>
      <c r="DV28" s="26"/>
      <c r="DW28" s="7"/>
      <c r="DX28" s="27"/>
      <c r="DY28" s="14"/>
      <c r="DZ28" s="26"/>
      <c r="EA28" s="7"/>
      <c r="EB28" s="27"/>
      <c r="EC28" s="14"/>
      <c r="ED28" s="26"/>
      <c r="EE28" s="7"/>
      <c r="EF28" s="27"/>
      <c r="EG28" s="14"/>
      <c r="EH28" s="26"/>
      <c r="EI28" s="7"/>
      <c r="EJ28" s="27"/>
      <c r="EK28" s="14"/>
      <c r="EL28" s="26"/>
      <c r="EM28" s="7"/>
      <c r="EN28" s="27"/>
      <c r="EO28" s="14"/>
      <c r="EP28" s="26"/>
      <c r="EQ28" s="7"/>
      <c r="ER28" s="27"/>
      <c r="ES28" s="14"/>
      <c r="ET28" s="26"/>
      <c r="EU28" s="7"/>
      <c r="EV28" s="27"/>
      <c r="EW28" s="14"/>
      <c r="EX28" s="26"/>
      <c r="EY28" s="7"/>
      <c r="EZ28" s="27"/>
      <c r="FA28" s="14"/>
      <c r="FB28" s="26"/>
      <c r="FC28" s="7"/>
      <c r="FD28" s="27"/>
      <c r="FE28" s="14"/>
      <c r="FF28" s="26"/>
      <c r="FG28" s="7"/>
      <c r="FH28" s="27"/>
      <c r="FI28" s="14"/>
      <c r="FJ28" s="26"/>
      <c r="FK28" s="7"/>
      <c r="FL28" s="27"/>
      <c r="FM28" s="14"/>
      <c r="FN28" s="26"/>
      <c r="FO28" s="7"/>
      <c r="FP28" s="27"/>
      <c r="FQ28" s="14"/>
      <c r="FR28" s="26"/>
      <c r="FS28" s="7"/>
      <c r="FT28" s="27"/>
      <c r="FU28" s="14"/>
      <c r="FV28" s="26"/>
      <c r="FW28" s="7"/>
      <c r="FX28" s="27"/>
      <c r="FY28" s="14"/>
    </row>
    <row r="29" spans="2:181" ht="15.75">
      <c r="B29" s="26"/>
      <c r="C29" s="7"/>
      <c r="D29" s="27"/>
      <c r="E29" s="14"/>
      <c r="F29" s="26"/>
      <c r="G29" s="7"/>
      <c r="H29" s="27"/>
      <c r="I29" s="14"/>
      <c r="J29" s="26"/>
      <c r="K29" s="7"/>
      <c r="L29" s="27"/>
      <c r="M29" s="14"/>
      <c r="N29" s="26"/>
      <c r="O29" s="7"/>
      <c r="P29" s="27"/>
      <c r="Q29" s="14"/>
      <c r="R29" s="26">
        <v>63227</v>
      </c>
      <c r="S29" s="7" t="s">
        <v>349</v>
      </c>
      <c r="T29" s="27">
        <f>+'[1]交大管研'!AO115</f>
        <v>0</v>
      </c>
      <c r="U29" s="14" t="str">
        <f>+'[1]交大管研'!K115</f>
        <v>Y</v>
      </c>
      <c r="V29" s="26">
        <v>64227</v>
      </c>
      <c r="W29" s="82" t="s">
        <v>111</v>
      </c>
      <c r="X29" s="27">
        <f>+'[1]交大管研'!AO178</f>
        <v>0</v>
      </c>
      <c r="Y29" s="14" t="e">
        <f>+'[1]交大管研'!#REF!</f>
        <v>#REF!</v>
      </c>
      <c r="Z29" s="26">
        <v>65227</v>
      </c>
      <c r="AA29" s="82" t="s">
        <v>128</v>
      </c>
      <c r="AB29" s="27">
        <f>+'[1]交大管研'!AO248</f>
        <v>0</v>
      </c>
      <c r="AC29" s="14" t="str">
        <f>+'[1]交大管研'!K248</f>
        <v>Y</v>
      </c>
      <c r="AD29" s="26">
        <v>1089</v>
      </c>
      <c r="AE29" s="7"/>
      <c r="AF29" s="27">
        <f>+'[1]交大管研'!AO316</f>
        <v>0</v>
      </c>
      <c r="AG29" s="14">
        <f>+'[1]交大管研'!K316</f>
        <v>0</v>
      </c>
      <c r="AH29" s="26">
        <v>67227</v>
      </c>
      <c r="AI29" s="7" t="s">
        <v>350</v>
      </c>
      <c r="AJ29" s="27">
        <f>+'[1]交大管研'!AO353</f>
        <v>0</v>
      </c>
      <c r="AK29" s="14" t="str">
        <f>+'[1]交大管研'!K353</f>
        <v>Y</v>
      </c>
      <c r="AL29" s="26">
        <v>68227</v>
      </c>
      <c r="AM29" s="7" t="s">
        <v>471</v>
      </c>
      <c r="AN29" s="27">
        <f>+'[1]交大管研'!AO404</f>
        <v>0</v>
      </c>
      <c r="AO29" s="14">
        <f>+'[1]交大管研'!K404</f>
        <v>0</v>
      </c>
      <c r="AP29" s="26">
        <v>698127</v>
      </c>
      <c r="AQ29" s="7" t="s">
        <v>472</v>
      </c>
      <c r="AR29" s="27">
        <f>+'[1]交大管研'!AO462</f>
        <v>0</v>
      </c>
      <c r="AS29" s="14" t="str">
        <f>+'[1]交大管研'!K462</f>
        <v>Y</v>
      </c>
      <c r="AT29" s="26"/>
      <c r="AU29" s="7"/>
      <c r="AV29" s="27"/>
      <c r="AW29" s="14"/>
      <c r="AX29" s="26"/>
      <c r="AY29" s="7"/>
      <c r="AZ29" s="27"/>
      <c r="BA29" s="14"/>
      <c r="BB29" s="26"/>
      <c r="BC29" s="7"/>
      <c r="BD29" s="27"/>
      <c r="BE29" s="14"/>
      <c r="BF29" s="26"/>
      <c r="BG29" s="7"/>
      <c r="BH29" s="27"/>
      <c r="BI29" s="14"/>
      <c r="BJ29" s="26"/>
      <c r="BK29" s="7"/>
      <c r="BL29" s="27"/>
      <c r="BM29" s="14"/>
      <c r="BN29" s="26"/>
      <c r="BO29" s="7"/>
      <c r="BP29" s="27"/>
      <c r="BQ29" s="14"/>
      <c r="BR29" s="26"/>
      <c r="BS29" s="7"/>
      <c r="BT29" s="27"/>
      <c r="BU29" s="14"/>
      <c r="BV29" s="26"/>
      <c r="BW29" s="7"/>
      <c r="BX29" s="27"/>
      <c r="BY29" s="14"/>
      <c r="BZ29" s="26"/>
      <c r="CA29" s="7"/>
      <c r="CB29" s="27"/>
      <c r="CC29" s="14"/>
      <c r="CD29" s="26"/>
      <c r="CE29" s="7"/>
      <c r="CF29" s="27"/>
      <c r="CG29" s="14"/>
      <c r="CH29" s="26"/>
      <c r="CI29" s="7"/>
      <c r="CJ29" s="27"/>
      <c r="CK29" s="14"/>
      <c r="CL29" s="26"/>
      <c r="CM29" s="7"/>
      <c r="CN29" s="27"/>
      <c r="CO29" s="14"/>
      <c r="CP29" s="26"/>
      <c r="CQ29" s="7"/>
      <c r="CR29" s="27"/>
      <c r="CS29" s="14"/>
      <c r="CT29" s="26"/>
      <c r="CU29" s="7"/>
      <c r="CV29" s="27"/>
      <c r="CW29" s="14"/>
      <c r="CX29" s="26"/>
      <c r="CY29" s="7"/>
      <c r="CZ29" s="27"/>
      <c r="DA29" s="14"/>
      <c r="DB29" s="26"/>
      <c r="DC29" s="7"/>
      <c r="DD29" s="27"/>
      <c r="DE29" s="14"/>
      <c r="DF29" s="26"/>
      <c r="DG29" s="7"/>
      <c r="DH29" s="27"/>
      <c r="DI29" s="14"/>
      <c r="DJ29" s="26"/>
      <c r="DK29" s="7"/>
      <c r="DL29" s="27"/>
      <c r="DM29" s="14"/>
      <c r="DN29" s="26"/>
      <c r="DO29" s="7"/>
      <c r="DP29" s="27"/>
      <c r="DQ29" s="14"/>
      <c r="DR29" s="26"/>
      <c r="DS29" s="7"/>
      <c r="DT29" s="27"/>
      <c r="DU29" s="14"/>
      <c r="DV29" s="26"/>
      <c r="DW29" s="7"/>
      <c r="DX29" s="27"/>
      <c r="DY29" s="14"/>
      <c r="DZ29" s="26"/>
      <c r="EA29" s="7"/>
      <c r="EB29" s="27"/>
      <c r="EC29" s="14"/>
      <c r="ED29" s="26"/>
      <c r="EE29" s="7"/>
      <c r="EF29" s="27"/>
      <c r="EG29" s="14"/>
      <c r="EH29" s="26"/>
      <c r="EI29" s="7"/>
      <c r="EJ29" s="27"/>
      <c r="EK29" s="14"/>
      <c r="EL29" s="26"/>
      <c r="EM29" s="7"/>
      <c r="EN29" s="27"/>
      <c r="EO29" s="14"/>
      <c r="EP29" s="26"/>
      <c r="EQ29" s="7"/>
      <c r="ER29" s="27"/>
      <c r="ES29" s="14"/>
      <c r="ET29" s="26"/>
      <c r="EU29" s="7"/>
      <c r="EV29" s="27"/>
      <c r="EW29" s="14"/>
      <c r="EX29" s="26"/>
      <c r="EY29" s="7"/>
      <c r="EZ29" s="27"/>
      <c r="FA29" s="14"/>
      <c r="FB29" s="26"/>
      <c r="FC29" s="7"/>
      <c r="FD29" s="27"/>
      <c r="FE29" s="14"/>
      <c r="FF29" s="26"/>
      <c r="FG29" s="7"/>
      <c r="FH29" s="27"/>
      <c r="FI29" s="14"/>
      <c r="FJ29" s="26"/>
      <c r="FK29" s="7"/>
      <c r="FL29" s="27"/>
      <c r="FM29" s="14"/>
      <c r="FN29" s="26"/>
      <c r="FO29" s="7"/>
      <c r="FP29" s="27"/>
      <c r="FQ29" s="14"/>
      <c r="FR29" s="26"/>
      <c r="FS29" s="7"/>
      <c r="FT29" s="27"/>
      <c r="FU29" s="14"/>
      <c r="FV29" s="26"/>
      <c r="FW29" s="7"/>
      <c r="FX29" s="27"/>
      <c r="FY29" s="14"/>
    </row>
    <row r="30" spans="2:181" ht="15">
      <c r="B30" s="26"/>
      <c r="C30" s="7"/>
      <c r="D30" s="27"/>
      <c r="E30" s="14"/>
      <c r="F30" s="26"/>
      <c r="G30" s="7"/>
      <c r="H30" s="27"/>
      <c r="I30" s="14"/>
      <c r="J30" s="26"/>
      <c r="K30" s="7"/>
      <c r="L30" s="27"/>
      <c r="M30" s="14"/>
      <c r="N30" s="26"/>
      <c r="O30" s="7"/>
      <c r="P30" s="27"/>
      <c r="Q30" s="14"/>
      <c r="R30" s="26">
        <v>63228</v>
      </c>
      <c r="S30" s="7" t="s">
        <v>87</v>
      </c>
      <c r="T30" s="27">
        <f>+'[1]交大管研'!AO116</f>
        <v>0</v>
      </c>
      <c r="U30" s="14" t="str">
        <f>+'[1]交大管研'!K116</f>
        <v>Y</v>
      </c>
      <c r="V30" s="63">
        <v>64228</v>
      </c>
      <c r="W30" s="7" t="s">
        <v>351</v>
      </c>
      <c r="X30" s="27">
        <f>+'[1]交大管研'!AO179</f>
        <v>0</v>
      </c>
      <c r="Y30" s="14" t="str">
        <f>+'[1]交大管研'!K179</f>
        <v>Y</v>
      </c>
      <c r="Z30" s="26">
        <v>65228</v>
      </c>
      <c r="AA30" s="7"/>
      <c r="AB30" s="27">
        <f>+'[1]交大管研'!AO249</f>
        <v>0</v>
      </c>
      <c r="AC30" s="14">
        <f>+'[1]交大管研'!K249</f>
        <v>0</v>
      </c>
      <c r="AD30" s="26">
        <v>1090</v>
      </c>
      <c r="AE30" s="7"/>
      <c r="AF30" s="27">
        <f>+'[1]交大管研'!AO317</f>
        <v>0</v>
      </c>
      <c r="AG30" s="14">
        <f>+'[1]交大管研'!K317</f>
        <v>0</v>
      </c>
      <c r="AH30" s="26">
        <v>67228</v>
      </c>
      <c r="AI30" s="7" t="s">
        <v>147</v>
      </c>
      <c r="AJ30" s="27">
        <f>+'[1]交大管研'!AO354</f>
        <v>0</v>
      </c>
      <c r="AK30" s="14">
        <f>+'[1]交大管研'!K354</f>
        <v>0</v>
      </c>
      <c r="AL30" s="26">
        <v>68228</v>
      </c>
      <c r="AM30" s="7" t="s">
        <v>473</v>
      </c>
      <c r="AN30" s="27">
        <f>+'[1]交大管研'!AO405</f>
        <v>0</v>
      </c>
      <c r="AO30" s="14">
        <f>+'[1]交大管研'!K405</f>
        <v>0</v>
      </c>
      <c r="AP30" s="26">
        <v>698128</v>
      </c>
      <c r="AQ30" s="7" t="s">
        <v>474</v>
      </c>
      <c r="AR30" s="27">
        <f>+'[1]交大管研'!AO463</f>
        <v>0</v>
      </c>
      <c r="AS30" s="14" t="str">
        <f>+'[1]交大管研'!K463</f>
        <v>Y</v>
      </c>
      <c r="AT30" s="26"/>
      <c r="AU30" s="7"/>
      <c r="AV30" s="27"/>
      <c r="AW30" s="14"/>
      <c r="AX30" s="26"/>
      <c r="AY30" s="7"/>
      <c r="AZ30" s="27"/>
      <c r="BA30" s="14"/>
      <c r="BB30" s="26"/>
      <c r="BC30" s="7"/>
      <c r="BD30" s="27"/>
      <c r="BE30" s="14"/>
      <c r="BF30" s="26"/>
      <c r="BG30" s="7"/>
      <c r="BH30" s="27"/>
      <c r="BI30" s="14"/>
      <c r="BJ30" s="26"/>
      <c r="BK30" s="7"/>
      <c r="BL30" s="27"/>
      <c r="BM30" s="14"/>
      <c r="BN30" s="26"/>
      <c r="BO30" s="7"/>
      <c r="BP30" s="27"/>
      <c r="BQ30" s="14"/>
      <c r="BR30" s="26"/>
      <c r="BS30" s="7"/>
      <c r="BT30" s="27"/>
      <c r="BU30" s="14"/>
      <c r="BV30" s="26"/>
      <c r="BW30" s="7"/>
      <c r="BX30" s="27"/>
      <c r="BY30" s="14"/>
      <c r="BZ30" s="26"/>
      <c r="CA30" s="7"/>
      <c r="CB30" s="27"/>
      <c r="CC30" s="14"/>
      <c r="CD30" s="26"/>
      <c r="CE30" s="7"/>
      <c r="CF30" s="27"/>
      <c r="CG30" s="14"/>
      <c r="CH30" s="26"/>
      <c r="CI30" s="7"/>
      <c r="CJ30" s="27"/>
      <c r="CK30" s="14"/>
      <c r="CL30" s="26"/>
      <c r="CM30" s="7"/>
      <c r="CN30" s="27"/>
      <c r="CO30" s="14"/>
      <c r="CP30" s="26"/>
      <c r="CQ30" s="7"/>
      <c r="CR30" s="27"/>
      <c r="CS30" s="14"/>
      <c r="CT30" s="26"/>
      <c r="CU30" s="7"/>
      <c r="CV30" s="27"/>
      <c r="CW30" s="14"/>
      <c r="CX30" s="26"/>
      <c r="CY30" s="7"/>
      <c r="CZ30" s="27"/>
      <c r="DA30" s="14"/>
      <c r="DB30" s="26"/>
      <c r="DC30" s="7"/>
      <c r="DD30" s="27"/>
      <c r="DE30" s="14"/>
      <c r="DF30" s="26"/>
      <c r="DG30" s="7"/>
      <c r="DH30" s="27"/>
      <c r="DI30" s="14"/>
      <c r="DJ30" s="26"/>
      <c r="DK30" s="7"/>
      <c r="DL30" s="27"/>
      <c r="DM30" s="14"/>
      <c r="DN30" s="26"/>
      <c r="DO30" s="7"/>
      <c r="DP30" s="27"/>
      <c r="DQ30" s="14"/>
      <c r="DR30" s="26"/>
      <c r="DS30" s="7"/>
      <c r="DT30" s="27"/>
      <c r="DU30" s="14"/>
      <c r="DV30" s="26"/>
      <c r="DW30" s="7"/>
      <c r="DX30" s="27"/>
      <c r="DY30" s="14"/>
      <c r="DZ30" s="26"/>
      <c r="EA30" s="7"/>
      <c r="EB30" s="27"/>
      <c r="EC30" s="14"/>
      <c r="ED30" s="26"/>
      <c r="EE30" s="7"/>
      <c r="EF30" s="27"/>
      <c r="EG30" s="14"/>
      <c r="EH30" s="26"/>
      <c r="EI30" s="7"/>
      <c r="EJ30" s="27"/>
      <c r="EK30" s="14"/>
      <c r="EL30" s="26"/>
      <c r="EM30" s="7"/>
      <c r="EN30" s="27"/>
      <c r="EO30" s="14"/>
      <c r="EP30" s="26"/>
      <c r="EQ30" s="7"/>
      <c r="ER30" s="27"/>
      <c r="ES30" s="14"/>
      <c r="ET30" s="26"/>
      <c r="EU30" s="7"/>
      <c r="EV30" s="27"/>
      <c r="EW30" s="14"/>
      <c r="EX30" s="26"/>
      <c r="EY30" s="7"/>
      <c r="EZ30" s="27"/>
      <c r="FA30" s="14"/>
      <c r="FB30" s="26"/>
      <c r="FC30" s="7"/>
      <c r="FD30" s="27"/>
      <c r="FE30" s="14"/>
      <c r="FF30" s="26"/>
      <c r="FG30" s="7"/>
      <c r="FH30" s="27"/>
      <c r="FI30" s="14"/>
      <c r="FJ30" s="26"/>
      <c r="FK30" s="7"/>
      <c r="FL30" s="27"/>
      <c r="FM30" s="14"/>
      <c r="FN30" s="26"/>
      <c r="FO30" s="7"/>
      <c r="FP30" s="27"/>
      <c r="FQ30" s="14"/>
      <c r="FR30" s="26"/>
      <c r="FS30" s="7"/>
      <c r="FT30" s="27"/>
      <c r="FU30" s="14"/>
      <c r="FV30" s="26"/>
      <c r="FW30" s="7"/>
      <c r="FX30" s="27"/>
      <c r="FY30" s="14"/>
    </row>
    <row r="31" spans="2:181" ht="15">
      <c r="B31" s="26"/>
      <c r="C31" s="7"/>
      <c r="D31" s="27"/>
      <c r="E31" s="14"/>
      <c r="F31" s="26"/>
      <c r="G31" s="7"/>
      <c r="H31" s="27"/>
      <c r="I31" s="14"/>
      <c r="J31" s="26"/>
      <c r="K31" s="7"/>
      <c r="L31" s="27"/>
      <c r="M31" s="14"/>
      <c r="N31" s="26"/>
      <c r="O31" s="7"/>
      <c r="P31" s="27"/>
      <c r="Q31" s="14"/>
      <c r="R31" s="26">
        <v>63229</v>
      </c>
      <c r="S31" s="7" t="s">
        <v>352</v>
      </c>
      <c r="T31" s="27">
        <f>+'[1]交大管研'!AO117</f>
        <v>0</v>
      </c>
      <c r="U31" s="14" t="str">
        <f>+'[1]交大管研'!K117</f>
        <v>Y</v>
      </c>
      <c r="V31" s="26">
        <v>64229</v>
      </c>
      <c r="W31" s="7"/>
      <c r="X31" s="27">
        <f>+'[1]交大管研'!AO180</f>
        <v>0</v>
      </c>
      <c r="Y31" s="14">
        <f>+'[1]交大管研'!K180</f>
        <v>0</v>
      </c>
      <c r="Z31" s="26">
        <v>65229</v>
      </c>
      <c r="AA31" s="7"/>
      <c r="AB31" s="27">
        <f>+'[1]交大管研'!AO250</f>
        <v>0</v>
      </c>
      <c r="AC31" s="14">
        <f>+'[1]交大管研'!K250</f>
        <v>0</v>
      </c>
      <c r="AD31" s="26">
        <v>1091</v>
      </c>
      <c r="AE31" s="7"/>
      <c r="AF31" s="27">
        <f>+'[1]交大管研'!AO318</f>
        <v>0</v>
      </c>
      <c r="AG31" s="14">
        <f>+'[1]交大管研'!K318</f>
        <v>0</v>
      </c>
      <c r="AH31" s="26">
        <v>67229</v>
      </c>
      <c r="AI31" s="7" t="s">
        <v>148</v>
      </c>
      <c r="AJ31" s="27">
        <f>+'[1]交大管研'!AO355</f>
        <v>0</v>
      </c>
      <c r="AK31" s="14">
        <f>+'[1]交大管研'!K355</f>
        <v>0</v>
      </c>
      <c r="AL31" s="26">
        <v>68229</v>
      </c>
      <c r="AM31" s="7" t="s">
        <v>222</v>
      </c>
      <c r="AN31" s="27">
        <f>+'[1]交大管研'!AO406</f>
        <v>0</v>
      </c>
      <c r="AO31" s="14">
        <f>+'[1]交大管研'!K406</f>
        <v>0</v>
      </c>
      <c r="AP31" s="26">
        <v>698129</v>
      </c>
      <c r="AQ31" s="7" t="s">
        <v>0</v>
      </c>
      <c r="AR31" s="27">
        <f>+'[1]交大管研'!AO464</f>
        <v>0</v>
      </c>
      <c r="AS31" s="14">
        <f>+'[1]交大管研'!K464</f>
        <v>0</v>
      </c>
      <c r="AT31" s="26"/>
      <c r="AU31" s="7"/>
      <c r="AV31" s="27"/>
      <c r="AW31" s="14"/>
      <c r="AX31" s="26"/>
      <c r="AY31" s="7"/>
      <c r="AZ31" s="27"/>
      <c r="BA31" s="14"/>
      <c r="BB31" s="26"/>
      <c r="BC31" s="7"/>
      <c r="BD31" s="27"/>
      <c r="BE31" s="14"/>
      <c r="BF31" s="26"/>
      <c r="BG31" s="7"/>
      <c r="BH31" s="27"/>
      <c r="BI31" s="14"/>
      <c r="BJ31" s="26"/>
      <c r="BK31" s="7"/>
      <c r="BL31" s="27"/>
      <c r="BM31" s="14"/>
      <c r="BN31" s="26"/>
      <c r="BO31" s="7"/>
      <c r="BP31" s="27"/>
      <c r="BQ31" s="14"/>
      <c r="BR31" s="26"/>
      <c r="BS31" s="7"/>
      <c r="BT31" s="27"/>
      <c r="BU31" s="14"/>
      <c r="BV31" s="26"/>
      <c r="BW31" s="7"/>
      <c r="BX31" s="27"/>
      <c r="BY31" s="14"/>
      <c r="BZ31" s="26"/>
      <c r="CA31" s="7"/>
      <c r="CB31" s="27"/>
      <c r="CC31" s="14"/>
      <c r="CD31" s="26"/>
      <c r="CE31" s="7"/>
      <c r="CF31" s="27"/>
      <c r="CG31" s="14"/>
      <c r="CH31" s="26"/>
      <c r="CI31" s="7"/>
      <c r="CJ31" s="27"/>
      <c r="CK31" s="14"/>
      <c r="CL31" s="26"/>
      <c r="CM31" s="7"/>
      <c r="CN31" s="27"/>
      <c r="CO31" s="14"/>
      <c r="CP31" s="26"/>
      <c r="CQ31" s="7"/>
      <c r="CR31" s="27"/>
      <c r="CS31" s="14"/>
      <c r="CT31" s="26"/>
      <c r="CU31" s="7"/>
      <c r="CV31" s="27"/>
      <c r="CW31" s="14"/>
      <c r="CX31" s="26"/>
      <c r="CY31" s="7"/>
      <c r="CZ31" s="27"/>
      <c r="DA31" s="14"/>
      <c r="DB31" s="26"/>
      <c r="DC31" s="7"/>
      <c r="DD31" s="27"/>
      <c r="DE31" s="14"/>
      <c r="DF31" s="26"/>
      <c r="DG31" s="7"/>
      <c r="DH31" s="27"/>
      <c r="DI31" s="14"/>
      <c r="DJ31" s="26"/>
      <c r="DK31" s="7"/>
      <c r="DL31" s="27"/>
      <c r="DM31" s="14"/>
      <c r="DN31" s="26"/>
      <c r="DO31" s="7"/>
      <c r="DP31" s="27"/>
      <c r="DQ31" s="14"/>
      <c r="DR31" s="26"/>
      <c r="DS31" s="7"/>
      <c r="DT31" s="27"/>
      <c r="DU31" s="14"/>
      <c r="DV31" s="26"/>
      <c r="DW31" s="7"/>
      <c r="DX31" s="27"/>
      <c r="DY31" s="14"/>
      <c r="DZ31" s="26"/>
      <c r="EA31" s="7"/>
      <c r="EB31" s="27"/>
      <c r="EC31" s="14"/>
      <c r="ED31" s="26"/>
      <c r="EE31" s="7"/>
      <c r="EF31" s="27"/>
      <c r="EG31" s="14"/>
      <c r="EH31" s="26"/>
      <c r="EI31" s="7"/>
      <c r="EJ31" s="27"/>
      <c r="EK31" s="14"/>
      <c r="EL31" s="26"/>
      <c r="EM31" s="7"/>
      <c r="EN31" s="27"/>
      <c r="EO31" s="14"/>
      <c r="EP31" s="26"/>
      <c r="EQ31" s="7"/>
      <c r="ER31" s="27"/>
      <c r="ES31" s="14"/>
      <c r="ET31" s="26"/>
      <c r="EU31" s="7"/>
      <c r="EV31" s="27"/>
      <c r="EW31" s="14"/>
      <c r="EX31" s="26"/>
      <c r="EY31" s="7"/>
      <c r="EZ31" s="27"/>
      <c r="FA31" s="14"/>
      <c r="FB31" s="26"/>
      <c r="FC31" s="7"/>
      <c r="FD31" s="27"/>
      <c r="FE31" s="14"/>
      <c r="FF31" s="26"/>
      <c r="FG31" s="7"/>
      <c r="FH31" s="27"/>
      <c r="FI31" s="14"/>
      <c r="FJ31" s="26"/>
      <c r="FK31" s="7"/>
      <c r="FL31" s="27"/>
      <c r="FM31" s="14"/>
      <c r="FN31" s="26"/>
      <c r="FO31" s="7"/>
      <c r="FP31" s="27"/>
      <c r="FQ31" s="14"/>
      <c r="FR31" s="26"/>
      <c r="FS31" s="7"/>
      <c r="FT31" s="27"/>
      <c r="FU31" s="14"/>
      <c r="FV31" s="26"/>
      <c r="FW31" s="7"/>
      <c r="FX31" s="27"/>
      <c r="FY31" s="14"/>
    </row>
    <row r="32" spans="2:181" ht="15">
      <c r="B32" s="26"/>
      <c r="C32" s="7"/>
      <c r="D32" s="27"/>
      <c r="E32" s="14"/>
      <c r="F32" s="26"/>
      <c r="G32" s="7"/>
      <c r="H32" s="27"/>
      <c r="I32" s="14"/>
      <c r="J32" s="26"/>
      <c r="K32" s="7"/>
      <c r="L32" s="27"/>
      <c r="M32" s="14"/>
      <c r="N32" s="26"/>
      <c r="O32" s="7"/>
      <c r="P32" s="27"/>
      <c r="Q32" s="14"/>
      <c r="R32" s="26">
        <v>63230</v>
      </c>
      <c r="S32" s="7" t="s">
        <v>508</v>
      </c>
      <c r="T32" s="27">
        <f>+'[1]交大管研'!AO118</f>
        <v>0</v>
      </c>
      <c r="U32" s="14" t="str">
        <f>+'[1]交大管研'!K118</f>
        <v>Y</v>
      </c>
      <c r="V32" s="26">
        <v>64230</v>
      </c>
      <c r="W32" s="7"/>
      <c r="X32" s="27">
        <f>+'[1]交大管研'!AO181</f>
        <v>0</v>
      </c>
      <c r="Y32" s="14">
        <f>+'[1]交大管研'!K181</f>
        <v>0</v>
      </c>
      <c r="Z32" s="26">
        <v>65230</v>
      </c>
      <c r="AA32" s="7" t="s">
        <v>353</v>
      </c>
      <c r="AB32" s="27">
        <f>+'[1]交大管研'!AO251</f>
        <v>0</v>
      </c>
      <c r="AC32" s="14" t="str">
        <f>+'[1]交大管研'!K251</f>
        <v>Y</v>
      </c>
      <c r="AD32" s="26">
        <v>1092</v>
      </c>
      <c r="AE32" s="7" t="s">
        <v>34</v>
      </c>
      <c r="AF32" s="27">
        <f>+'[1]交大管研'!AO319</f>
        <v>0</v>
      </c>
      <c r="AG32" s="14" t="str">
        <f>+'[1]交大管研'!K319</f>
        <v>D</v>
      </c>
      <c r="AH32" s="26">
        <v>67230</v>
      </c>
      <c r="AI32" s="7" t="s">
        <v>149</v>
      </c>
      <c r="AJ32" s="27">
        <f>+'[1]交大管研'!AO356</f>
        <v>0</v>
      </c>
      <c r="AK32" s="14">
        <f>+'[1]交大管研'!K356</f>
        <v>0</v>
      </c>
      <c r="AL32" s="26">
        <v>68230</v>
      </c>
      <c r="AM32" s="7" t="s">
        <v>177</v>
      </c>
      <c r="AN32" s="27">
        <f>+'[1]交大管研'!AO407</f>
        <v>0</v>
      </c>
      <c r="AO32" s="14">
        <f>+'[1]交大管研'!K407</f>
        <v>0</v>
      </c>
      <c r="AP32" s="26">
        <v>698130</v>
      </c>
      <c r="AQ32" s="7" t="s">
        <v>354</v>
      </c>
      <c r="AR32" s="27">
        <f>+'[1]交大管研'!AO465</f>
        <v>0</v>
      </c>
      <c r="AS32" s="14" t="str">
        <f>+'[1]交大管研'!K465</f>
        <v>Y</v>
      </c>
      <c r="AT32" s="26"/>
      <c r="AU32" s="7"/>
      <c r="AV32" s="27"/>
      <c r="AW32" s="14"/>
      <c r="AX32" s="26"/>
      <c r="AY32" s="7"/>
      <c r="AZ32" s="27"/>
      <c r="BA32" s="14"/>
      <c r="BB32" s="26"/>
      <c r="BC32" s="7"/>
      <c r="BD32" s="27"/>
      <c r="BE32" s="14"/>
      <c r="BF32" s="26"/>
      <c r="BG32" s="7"/>
      <c r="BH32" s="27"/>
      <c r="BI32" s="14"/>
      <c r="BJ32" s="26"/>
      <c r="BK32" s="7"/>
      <c r="BL32" s="27"/>
      <c r="BM32" s="14"/>
      <c r="BN32" s="26"/>
      <c r="BO32" s="7"/>
      <c r="BP32" s="27"/>
      <c r="BQ32" s="14"/>
      <c r="BR32" s="26"/>
      <c r="BS32" s="7"/>
      <c r="BT32" s="27"/>
      <c r="BU32" s="14"/>
      <c r="BV32" s="26"/>
      <c r="BW32" s="7"/>
      <c r="BX32" s="27"/>
      <c r="BY32" s="14"/>
      <c r="BZ32" s="26"/>
      <c r="CA32" s="7"/>
      <c r="CB32" s="27"/>
      <c r="CC32" s="14"/>
      <c r="CD32" s="26"/>
      <c r="CE32" s="7"/>
      <c r="CF32" s="27"/>
      <c r="CG32" s="14"/>
      <c r="CH32" s="26"/>
      <c r="CI32" s="7"/>
      <c r="CJ32" s="27"/>
      <c r="CK32" s="14"/>
      <c r="CL32" s="26"/>
      <c r="CM32" s="7"/>
      <c r="CN32" s="27"/>
      <c r="CO32" s="14"/>
      <c r="CP32" s="26"/>
      <c r="CQ32" s="7"/>
      <c r="CR32" s="27"/>
      <c r="CS32" s="14"/>
      <c r="CT32" s="26"/>
      <c r="CU32" s="7"/>
      <c r="CV32" s="27"/>
      <c r="CW32" s="14"/>
      <c r="CX32" s="26"/>
      <c r="CY32" s="7"/>
      <c r="CZ32" s="27"/>
      <c r="DA32" s="14"/>
      <c r="DB32" s="26"/>
      <c r="DC32" s="7"/>
      <c r="DD32" s="27"/>
      <c r="DE32" s="14"/>
      <c r="DF32" s="26"/>
      <c r="DG32" s="7"/>
      <c r="DH32" s="27"/>
      <c r="DI32" s="14"/>
      <c r="DJ32" s="26"/>
      <c r="DK32" s="7"/>
      <c r="DL32" s="27"/>
      <c r="DM32" s="14"/>
      <c r="DN32" s="26"/>
      <c r="DO32" s="7"/>
      <c r="DP32" s="27"/>
      <c r="DQ32" s="14"/>
      <c r="DR32" s="26"/>
      <c r="DS32" s="7"/>
      <c r="DT32" s="27"/>
      <c r="DU32" s="14"/>
      <c r="DV32" s="26"/>
      <c r="DW32" s="7"/>
      <c r="DX32" s="27"/>
      <c r="DY32" s="14"/>
      <c r="DZ32" s="26"/>
      <c r="EA32" s="7"/>
      <c r="EB32" s="27"/>
      <c r="EC32" s="14"/>
      <c r="ED32" s="26"/>
      <c r="EE32" s="7"/>
      <c r="EF32" s="27"/>
      <c r="EG32" s="14"/>
      <c r="EH32" s="26"/>
      <c r="EI32" s="7"/>
      <c r="EJ32" s="27"/>
      <c r="EK32" s="14"/>
      <c r="EL32" s="26"/>
      <c r="EM32" s="7"/>
      <c r="EN32" s="27"/>
      <c r="EO32" s="14"/>
      <c r="EP32" s="26"/>
      <c r="EQ32" s="7"/>
      <c r="ER32" s="27"/>
      <c r="ES32" s="14"/>
      <c r="ET32" s="26"/>
      <c r="EU32" s="7"/>
      <c r="EV32" s="27"/>
      <c r="EW32" s="14"/>
      <c r="EX32" s="26"/>
      <c r="EY32" s="7"/>
      <c r="EZ32" s="27"/>
      <c r="FA32" s="14"/>
      <c r="FB32" s="26"/>
      <c r="FC32" s="7"/>
      <c r="FD32" s="27"/>
      <c r="FE32" s="14"/>
      <c r="FF32" s="26"/>
      <c r="FG32" s="7"/>
      <c r="FH32" s="27"/>
      <c r="FI32" s="14"/>
      <c r="FJ32" s="26"/>
      <c r="FK32" s="7"/>
      <c r="FL32" s="27"/>
      <c r="FM32" s="14"/>
      <c r="FN32" s="26"/>
      <c r="FO32" s="7"/>
      <c r="FP32" s="27"/>
      <c r="FQ32" s="14"/>
      <c r="FR32" s="26"/>
      <c r="FS32" s="7"/>
      <c r="FT32" s="27"/>
      <c r="FU32" s="14"/>
      <c r="FV32" s="26"/>
      <c r="FW32" s="7"/>
      <c r="FX32" s="27"/>
      <c r="FY32" s="14"/>
    </row>
    <row r="33" spans="2:181" ht="15">
      <c r="B33" s="26"/>
      <c r="C33" s="7"/>
      <c r="D33" s="27"/>
      <c r="E33" s="14"/>
      <c r="F33" s="26"/>
      <c r="G33" s="7"/>
      <c r="H33" s="27"/>
      <c r="I33" s="14"/>
      <c r="J33" s="26"/>
      <c r="K33" s="7"/>
      <c r="L33" s="27"/>
      <c r="M33" s="14"/>
      <c r="N33" s="26"/>
      <c r="O33" s="7"/>
      <c r="P33" s="27"/>
      <c r="Q33" s="14"/>
      <c r="R33" s="26">
        <v>63231</v>
      </c>
      <c r="S33" s="7" t="s">
        <v>355</v>
      </c>
      <c r="T33" s="27">
        <f>+'[1]交大管研'!AO119</f>
        <v>0</v>
      </c>
      <c r="U33" s="14" t="str">
        <f>+'[1]交大管研'!K119</f>
        <v>Y</v>
      </c>
      <c r="V33" s="26">
        <v>64231</v>
      </c>
      <c r="W33" s="7" t="s">
        <v>112</v>
      </c>
      <c r="X33" s="27">
        <f>+'[1]交大管研'!AO182</f>
        <v>0</v>
      </c>
      <c r="Y33" s="14" t="str">
        <f>+'[1]交大管研'!K182</f>
        <v>Y</v>
      </c>
      <c r="Z33" s="26">
        <v>65231</v>
      </c>
      <c r="AA33" s="7"/>
      <c r="AB33" s="27">
        <f>+'[1]交大管研'!AO252</f>
        <v>0</v>
      </c>
      <c r="AC33" s="14">
        <f>+'[1]交大管研'!K252</f>
        <v>0</v>
      </c>
      <c r="AD33" s="26">
        <v>1093</v>
      </c>
      <c r="AE33" s="7"/>
      <c r="AF33" s="27">
        <f>+'[1]交大管研'!AO320</f>
        <v>0</v>
      </c>
      <c r="AG33" s="14">
        <f>+'[1]交大管研'!K320</f>
        <v>0</v>
      </c>
      <c r="AH33" s="26">
        <v>67231</v>
      </c>
      <c r="AI33" s="7" t="s">
        <v>150</v>
      </c>
      <c r="AJ33" s="27">
        <f>+'[1]交大管研'!AO357</f>
        <v>0</v>
      </c>
      <c r="AK33" s="14">
        <f>+'[1]交大管研'!K357</f>
        <v>0</v>
      </c>
      <c r="AL33" s="26">
        <v>68231</v>
      </c>
      <c r="AM33" s="7" t="s">
        <v>475</v>
      </c>
      <c r="AN33" s="27">
        <f>+'[1]交大管研'!AO408</f>
        <v>0</v>
      </c>
      <c r="AO33" s="14">
        <f>+'[1]交大管研'!K408</f>
        <v>0</v>
      </c>
      <c r="AP33" s="26">
        <v>698131</v>
      </c>
      <c r="AQ33" s="7" t="s">
        <v>476</v>
      </c>
      <c r="AR33" s="27">
        <f>+'[1]交大管研'!AO466</f>
        <v>0</v>
      </c>
      <c r="AS33" s="14" t="str">
        <f>+'[1]交大管研'!K466</f>
        <v>Y</v>
      </c>
      <c r="AT33" s="26"/>
      <c r="AU33" s="7"/>
      <c r="AV33" s="27"/>
      <c r="AW33" s="14"/>
      <c r="AX33" s="26"/>
      <c r="AY33" s="7"/>
      <c r="AZ33" s="27"/>
      <c r="BA33" s="14"/>
      <c r="BB33" s="26"/>
      <c r="BC33" s="7"/>
      <c r="BD33" s="27"/>
      <c r="BE33" s="14"/>
      <c r="BF33" s="26"/>
      <c r="BG33" s="7"/>
      <c r="BH33" s="27"/>
      <c r="BI33" s="14"/>
      <c r="BJ33" s="26"/>
      <c r="BK33" s="7"/>
      <c r="BL33" s="27"/>
      <c r="BM33" s="14"/>
      <c r="BN33" s="26"/>
      <c r="BO33" s="7"/>
      <c r="BP33" s="27"/>
      <c r="BQ33" s="14"/>
      <c r="BR33" s="26"/>
      <c r="BS33" s="7"/>
      <c r="BT33" s="27"/>
      <c r="BU33" s="14"/>
      <c r="BV33" s="26"/>
      <c r="BW33" s="7"/>
      <c r="BX33" s="27"/>
      <c r="BY33" s="14"/>
      <c r="BZ33" s="26"/>
      <c r="CA33" s="7"/>
      <c r="CB33" s="27"/>
      <c r="CC33" s="14"/>
      <c r="CD33" s="26"/>
      <c r="CE33" s="7"/>
      <c r="CF33" s="27"/>
      <c r="CG33" s="14"/>
      <c r="CH33" s="26"/>
      <c r="CI33" s="7"/>
      <c r="CJ33" s="27"/>
      <c r="CK33" s="14"/>
      <c r="CL33" s="26"/>
      <c r="CM33" s="7"/>
      <c r="CN33" s="27"/>
      <c r="CO33" s="14"/>
      <c r="CP33" s="26"/>
      <c r="CQ33" s="7"/>
      <c r="CR33" s="27"/>
      <c r="CS33" s="14"/>
      <c r="CT33" s="26"/>
      <c r="CU33" s="7"/>
      <c r="CV33" s="27"/>
      <c r="CW33" s="14"/>
      <c r="CX33" s="26"/>
      <c r="CY33" s="7"/>
      <c r="CZ33" s="27"/>
      <c r="DA33" s="14"/>
      <c r="DB33" s="26"/>
      <c r="DC33" s="7"/>
      <c r="DD33" s="27"/>
      <c r="DE33" s="14"/>
      <c r="DF33" s="26"/>
      <c r="DG33" s="7"/>
      <c r="DH33" s="27"/>
      <c r="DI33" s="14"/>
      <c r="DJ33" s="26"/>
      <c r="DK33" s="7"/>
      <c r="DL33" s="27"/>
      <c r="DM33" s="14"/>
      <c r="DN33" s="26"/>
      <c r="DO33" s="7"/>
      <c r="DP33" s="27"/>
      <c r="DQ33" s="14"/>
      <c r="DR33" s="26"/>
      <c r="DS33" s="7"/>
      <c r="DT33" s="27"/>
      <c r="DU33" s="14"/>
      <c r="DV33" s="26"/>
      <c r="DW33" s="7"/>
      <c r="DX33" s="27"/>
      <c r="DY33" s="14"/>
      <c r="DZ33" s="26"/>
      <c r="EA33" s="7"/>
      <c r="EB33" s="27"/>
      <c r="EC33" s="14"/>
      <c r="ED33" s="26"/>
      <c r="EE33" s="7"/>
      <c r="EF33" s="27"/>
      <c r="EG33" s="14"/>
      <c r="EH33" s="26"/>
      <c r="EI33" s="7"/>
      <c r="EJ33" s="27"/>
      <c r="EK33" s="14"/>
      <c r="EL33" s="26"/>
      <c r="EM33" s="7"/>
      <c r="EN33" s="27"/>
      <c r="EO33" s="14"/>
      <c r="EP33" s="26"/>
      <c r="EQ33" s="7"/>
      <c r="ER33" s="27"/>
      <c r="ES33" s="14"/>
      <c r="ET33" s="26"/>
      <c r="EU33" s="7"/>
      <c r="EV33" s="27"/>
      <c r="EW33" s="14"/>
      <c r="EX33" s="26"/>
      <c r="EY33" s="7"/>
      <c r="EZ33" s="27"/>
      <c r="FA33" s="14"/>
      <c r="FB33" s="26"/>
      <c r="FC33" s="7"/>
      <c r="FD33" s="27"/>
      <c r="FE33" s="14"/>
      <c r="FF33" s="26"/>
      <c r="FG33" s="7"/>
      <c r="FH33" s="27"/>
      <c r="FI33" s="14"/>
      <c r="FJ33" s="26"/>
      <c r="FK33" s="7"/>
      <c r="FL33" s="27"/>
      <c r="FM33" s="14"/>
      <c r="FN33" s="26"/>
      <c r="FO33" s="7"/>
      <c r="FP33" s="27"/>
      <c r="FQ33" s="14"/>
      <c r="FR33" s="26"/>
      <c r="FS33" s="7"/>
      <c r="FT33" s="27"/>
      <c r="FU33" s="14"/>
      <c r="FV33" s="26"/>
      <c r="FW33" s="7"/>
      <c r="FX33" s="27"/>
      <c r="FY33" s="14"/>
    </row>
    <row r="34" spans="2:181" ht="15">
      <c r="B34" s="26"/>
      <c r="C34" s="7"/>
      <c r="D34" s="27"/>
      <c r="E34" s="14"/>
      <c r="F34" s="26"/>
      <c r="G34" s="7"/>
      <c r="H34" s="27"/>
      <c r="I34" s="14"/>
      <c r="J34" s="26"/>
      <c r="K34" s="7"/>
      <c r="L34" s="27"/>
      <c r="M34" s="14"/>
      <c r="N34" s="26"/>
      <c r="O34" s="7"/>
      <c r="P34" s="27"/>
      <c r="Q34" s="14"/>
      <c r="R34" s="26">
        <v>63232</v>
      </c>
      <c r="S34" s="7" t="s">
        <v>88</v>
      </c>
      <c r="T34" s="27">
        <f>+'[1]交大管研'!AO120</f>
        <v>0</v>
      </c>
      <c r="U34" s="14" t="str">
        <f>+'[1]交大管研'!K120</f>
        <v>Y</v>
      </c>
      <c r="V34" s="26">
        <v>64232</v>
      </c>
      <c r="W34" s="7"/>
      <c r="X34" s="27">
        <f>+'[1]交大管研'!AO183</f>
        <v>0</v>
      </c>
      <c r="Y34" s="14">
        <f>+'[1]交大管研'!K183</f>
        <v>0</v>
      </c>
      <c r="Z34" s="26">
        <v>65232</v>
      </c>
      <c r="AA34" s="7"/>
      <c r="AB34" s="27">
        <f>+'[1]交大管研'!AO253</f>
        <v>0</v>
      </c>
      <c r="AC34" s="14">
        <f>+'[1]交大管研'!K253</f>
        <v>0</v>
      </c>
      <c r="AD34" s="26">
        <v>1094</v>
      </c>
      <c r="AE34" s="7"/>
      <c r="AF34" s="27">
        <f>+'[1]交大管研'!AO321</f>
        <v>0</v>
      </c>
      <c r="AG34" s="14">
        <f>+'[1]交大管研'!K321</f>
        <v>0</v>
      </c>
      <c r="AH34" s="26">
        <v>67232</v>
      </c>
      <c r="AI34" s="7" t="s">
        <v>151</v>
      </c>
      <c r="AJ34" s="27">
        <f>+'[1]交大管研'!AO358</f>
        <v>0</v>
      </c>
      <c r="AK34" s="14">
        <f>+'[1]交大管研'!K358</f>
        <v>0</v>
      </c>
      <c r="AL34" s="26">
        <v>68232</v>
      </c>
      <c r="AM34" s="7" t="s">
        <v>477</v>
      </c>
      <c r="AN34" s="27">
        <f>+'[1]交大管研'!AO409</f>
        <v>0</v>
      </c>
      <c r="AO34" s="14">
        <f>+'[1]交大管研'!K409</f>
        <v>0</v>
      </c>
      <c r="AP34" s="26">
        <v>698132</v>
      </c>
      <c r="AQ34" s="7" t="s">
        <v>478</v>
      </c>
      <c r="AR34" s="27">
        <f>+'[1]交大管研'!AO467</f>
        <v>0</v>
      </c>
      <c r="AS34" s="14" t="str">
        <f>+'[1]交大管研'!K467</f>
        <v>Y</v>
      </c>
      <c r="AT34" s="26"/>
      <c r="AU34" s="7"/>
      <c r="AV34" s="27"/>
      <c r="AW34" s="14"/>
      <c r="AX34" s="26"/>
      <c r="AY34" s="7"/>
      <c r="AZ34" s="27"/>
      <c r="BA34" s="14"/>
      <c r="BB34" s="26"/>
      <c r="BC34" s="7"/>
      <c r="BD34" s="27"/>
      <c r="BE34" s="14"/>
      <c r="BF34" s="26"/>
      <c r="BG34" s="7"/>
      <c r="BH34" s="27"/>
      <c r="BI34" s="14"/>
      <c r="BJ34" s="26"/>
      <c r="BK34" s="7"/>
      <c r="BL34" s="27"/>
      <c r="BM34" s="14"/>
      <c r="BN34" s="26"/>
      <c r="BO34" s="7"/>
      <c r="BP34" s="27"/>
      <c r="BQ34" s="14"/>
      <c r="BR34" s="26"/>
      <c r="BS34" s="7"/>
      <c r="BT34" s="27"/>
      <c r="BU34" s="14"/>
      <c r="BV34" s="26"/>
      <c r="BW34" s="7"/>
      <c r="BX34" s="27"/>
      <c r="BY34" s="14"/>
      <c r="BZ34" s="26"/>
      <c r="CA34" s="7"/>
      <c r="CB34" s="27"/>
      <c r="CC34" s="14"/>
      <c r="CD34" s="26"/>
      <c r="CE34" s="7"/>
      <c r="CF34" s="27"/>
      <c r="CG34" s="14"/>
      <c r="CH34" s="26"/>
      <c r="CI34" s="7"/>
      <c r="CJ34" s="27"/>
      <c r="CK34" s="14"/>
      <c r="CL34" s="26"/>
      <c r="CM34" s="7"/>
      <c r="CN34" s="27"/>
      <c r="CO34" s="14"/>
      <c r="CP34" s="26"/>
      <c r="CQ34" s="7"/>
      <c r="CR34" s="27"/>
      <c r="CS34" s="14"/>
      <c r="CT34" s="26"/>
      <c r="CU34" s="7"/>
      <c r="CV34" s="27"/>
      <c r="CW34" s="14"/>
      <c r="CX34" s="26"/>
      <c r="CY34" s="7"/>
      <c r="CZ34" s="27"/>
      <c r="DA34" s="14"/>
      <c r="DB34" s="26"/>
      <c r="DC34" s="7"/>
      <c r="DD34" s="27"/>
      <c r="DE34" s="14"/>
      <c r="DF34" s="26"/>
      <c r="DG34" s="7"/>
      <c r="DH34" s="27"/>
      <c r="DI34" s="14"/>
      <c r="DJ34" s="26"/>
      <c r="DK34" s="7"/>
      <c r="DL34" s="27"/>
      <c r="DM34" s="14"/>
      <c r="DN34" s="26"/>
      <c r="DO34" s="7"/>
      <c r="DP34" s="27"/>
      <c r="DQ34" s="14"/>
      <c r="DR34" s="26"/>
      <c r="DS34" s="7"/>
      <c r="DT34" s="27"/>
      <c r="DU34" s="14"/>
      <c r="DV34" s="26"/>
      <c r="DW34" s="7"/>
      <c r="DX34" s="27"/>
      <c r="DY34" s="14"/>
      <c r="DZ34" s="26"/>
      <c r="EA34" s="7"/>
      <c r="EB34" s="27"/>
      <c r="EC34" s="14"/>
      <c r="ED34" s="26"/>
      <c r="EE34" s="7"/>
      <c r="EF34" s="27"/>
      <c r="EG34" s="14"/>
      <c r="EH34" s="26"/>
      <c r="EI34" s="7"/>
      <c r="EJ34" s="27"/>
      <c r="EK34" s="14"/>
      <c r="EL34" s="26"/>
      <c r="EM34" s="7"/>
      <c r="EN34" s="27"/>
      <c r="EO34" s="14"/>
      <c r="EP34" s="26"/>
      <c r="EQ34" s="7"/>
      <c r="ER34" s="27"/>
      <c r="ES34" s="14"/>
      <c r="ET34" s="26"/>
      <c r="EU34" s="7"/>
      <c r="EV34" s="27"/>
      <c r="EW34" s="14"/>
      <c r="EX34" s="26"/>
      <c r="EY34" s="7"/>
      <c r="EZ34" s="27"/>
      <c r="FA34" s="14"/>
      <c r="FB34" s="26"/>
      <c r="FC34" s="7"/>
      <c r="FD34" s="27"/>
      <c r="FE34" s="14"/>
      <c r="FF34" s="26"/>
      <c r="FG34" s="7"/>
      <c r="FH34" s="27"/>
      <c r="FI34" s="14"/>
      <c r="FJ34" s="26"/>
      <c r="FK34" s="7"/>
      <c r="FL34" s="27"/>
      <c r="FM34" s="14"/>
      <c r="FN34" s="26"/>
      <c r="FO34" s="7"/>
      <c r="FP34" s="27"/>
      <c r="FQ34" s="14"/>
      <c r="FR34" s="26"/>
      <c r="FS34" s="7"/>
      <c r="FT34" s="27"/>
      <c r="FU34" s="14"/>
      <c r="FV34" s="26"/>
      <c r="FW34" s="7"/>
      <c r="FX34" s="27"/>
      <c r="FY34" s="14"/>
    </row>
    <row r="35" spans="2:181" ht="15">
      <c r="B35" s="26"/>
      <c r="C35" s="7"/>
      <c r="D35" s="27"/>
      <c r="E35" s="14"/>
      <c r="F35" s="26"/>
      <c r="G35" s="7"/>
      <c r="H35" s="27"/>
      <c r="I35" s="14"/>
      <c r="J35" s="26"/>
      <c r="K35" s="7"/>
      <c r="L35" s="27"/>
      <c r="M35" s="14"/>
      <c r="N35" s="26"/>
      <c r="O35" s="7"/>
      <c r="P35" s="27"/>
      <c r="Q35" s="14"/>
      <c r="R35" s="26">
        <v>63233</v>
      </c>
      <c r="S35" s="7" t="s">
        <v>356</v>
      </c>
      <c r="T35" s="27">
        <f>+'[1]交大管研'!AO121</f>
        <v>0</v>
      </c>
      <c r="U35" s="14" t="str">
        <f>+'[1]交大管研'!K121</f>
        <v>Y</v>
      </c>
      <c r="V35" s="26">
        <v>64233</v>
      </c>
      <c r="W35" s="7"/>
      <c r="X35" s="27">
        <f>+'[1]交大管研'!AO184</f>
        <v>0</v>
      </c>
      <c r="Y35" s="14">
        <f>+'[1]交大管研'!K184</f>
        <v>0</v>
      </c>
      <c r="Z35" s="26">
        <v>65233</v>
      </c>
      <c r="AA35" s="7"/>
      <c r="AB35" s="27">
        <f>+'[1]交大管研'!AO254</f>
        <v>0</v>
      </c>
      <c r="AC35" s="14">
        <f>+'[1]交大管研'!K254</f>
        <v>0</v>
      </c>
      <c r="AD35" s="26">
        <v>1095</v>
      </c>
      <c r="AE35" s="7" t="s">
        <v>35</v>
      </c>
      <c r="AF35" s="27">
        <f>+'[1]交大管研'!AO322</f>
        <v>0</v>
      </c>
      <c r="AG35" s="14">
        <f>+'[1]交大管研'!K322</f>
        <v>0</v>
      </c>
      <c r="AH35" s="26">
        <v>67233</v>
      </c>
      <c r="AI35" s="7" t="s">
        <v>152</v>
      </c>
      <c r="AJ35" s="27">
        <f>+'[1]交大管研'!AO359</f>
        <v>0</v>
      </c>
      <c r="AK35" s="14">
        <f>+'[1]交大管研'!K359</f>
        <v>0</v>
      </c>
      <c r="AL35" s="26">
        <v>68233</v>
      </c>
      <c r="AM35" s="7" t="s">
        <v>180</v>
      </c>
      <c r="AN35" s="27">
        <f>+'[1]交大管研'!AO410</f>
        <v>0</v>
      </c>
      <c r="AO35" s="14" t="str">
        <f>+'[1]交大管研'!K410</f>
        <v>Y</v>
      </c>
      <c r="AP35" s="26">
        <v>698133</v>
      </c>
      <c r="AQ35" s="7" t="s">
        <v>479</v>
      </c>
      <c r="AR35" s="27">
        <f>+'[1]交大管研'!AO468</f>
        <v>0</v>
      </c>
      <c r="AS35" s="14" t="str">
        <f>+'[1]交大管研'!K468</f>
        <v>Y</v>
      </c>
      <c r="AT35" s="26"/>
      <c r="AU35" s="7"/>
      <c r="AV35" s="27"/>
      <c r="AW35" s="14"/>
      <c r="AX35" s="26"/>
      <c r="AY35" s="7"/>
      <c r="AZ35" s="27"/>
      <c r="BA35" s="14"/>
      <c r="BB35" s="26"/>
      <c r="BC35" s="7"/>
      <c r="BD35" s="27"/>
      <c r="BE35" s="14"/>
      <c r="BF35" s="26"/>
      <c r="BG35" s="7"/>
      <c r="BH35" s="27"/>
      <c r="BI35" s="14"/>
      <c r="BJ35" s="26"/>
      <c r="BK35" s="7"/>
      <c r="BL35" s="27"/>
      <c r="BM35" s="14"/>
      <c r="BN35" s="26"/>
      <c r="BO35" s="7"/>
      <c r="BP35" s="27"/>
      <c r="BQ35" s="14"/>
      <c r="BR35" s="26"/>
      <c r="BS35" s="7"/>
      <c r="BT35" s="27"/>
      <c r="BU35" s="14"/>
      <c r="BV35" s="26"/>
      <c r="BW35" s="7"/>
      <c r="BX35" s="27"/>
      <c r="BY35" s="14"/>
      <c r="BZ35" s="26"/>
      <c r="CA35" s="7"/>
      <c r="CB35" s="27"/>
      <c r="CC35" s="14"/>
      <c r="CD35" s="26"/>
      <c r="CE35" s="7"/>
      <c r="CF35" s="27"/>
      <c r="CG35" s="14"/>
      <c r="CH35" s="26"/>
      <c r="CI35" s="7"/>
      <c r="CJ35" s="27"/>
      <c r="CK35" s="14"/>
      <c r="CL35" s="26"/>
      <c r="CM35" s="7"/>
      <c r="CN35" s="27"/>
      <c r="CO35" s="14"/>
      <c r="CP35" s="26"/>
      <c r="CQ35" s="7"/>
      <c r="CR35" s="27"/>
      <c r="CS35" s="14"/>
      <c r="CT35" s="26"/>
      <c r="CU35" s="7"/>
      <c r="CV35" s="27"/>
      <c r="CW35" s="14"/>
      <c r="CX35" s="26"/>
      <c r="CY35" s="7"/>
      <c r="CZ35" s="27"/>
      <c r="DA35" s="14"/>
      <c r="DB35" s="26"/>
      <c r="DC35" s="7"/>
      <c r="DD35" s="27"/>
      <c r="DE35" s="14"/>
      <c r="DF35" s="26"/>
      <c r="DG35" s="7"/>
      <c r="DH35" s="27"/>
      <c r="DI35" s="14"/>
      <c r="DJ35" s="26"/>
      <c r="DK35" s="7"/>
      <c r="DL35" s="27"/>
      <c r="DM35" s="14"/>
      <c r="DN35" s="26"/>
      <c r="DO35" s="7"/>
      <c r="DP35" s="27"/>
      <c r="DQ35" s="14"/>
      <c r="DR35" s="26"/>
      <c r="DS35" s="7"/>
      <c r="DT35" s="27"/>
      <c r="DU35" s="14"/>
      <c r="DV35" s="26"/>
      <c r="DW35" s="7"/>
      <c r="DX35" s="27"/>
      <c r="DY35" s="14"/>
      <c r="DZ35" s="26"/>
      <c r="EA35" s="7"/>
      <c r="EB35" s="27"/>
      <c r="EC35" s="14"/>
      <c r="ED35" s="26"/>
      <c r="EE35" s="7"/>
      <c r="EF35" s="27"/>
      <c r="EG35" s="14"/>
      <c r="EH35" s="26"/>
      <c r="EI35" s="7"/>
      <c r="EJ35" s="27"/>
      <c r="EK35" s="14"/>
      <c r="EL35" s="26"/>
      <c r="EM35" s="7"/>
      <c r="EN35" s="27"/>
      <c r="EO35" s="14"/>
      <c r="EP35" s="26"/>
      <c r="EQ35" s="7"/>
      <c r="ER35" s="27"/>
      <c r="ES35" s="14"/>
      <c r="ET35" s="26"/>
      <c r="EU35" s="7"/>
      <c r="EV35" s="27"/>
      <c r="EW35" s="14"/>
      <c r="EX35" s="26"/>
      <c r="EY35" s="7"/>
      <c r="EZ35" s="27"/>
      <c r="FA35" s="14"/>
      <c r="FB35" s="26"/>
      <c r="FC35" s="7"/>
      <c r="FD35" s="27"/>
      <c r="FE35" s="14"/>
      <c r="FF35" s="26"/>
      <c r="FG35" s="7"/>
      <c r="FH35" s="27"/>
      <c r="FI35" s="14"/>
      <c r="FJ35" s="26"/>
      <c r="FK35" s="7"/>
      <c r="FL35" s="27"/>
      <c r="FM35" s="14"/>
      <c r="FN35" s="26"/>
      <c r="FO35" s="7"/>
      <c r="FP35" s="27"/>
      <c r="FQ35" s="14"/>
      <c r="FR35" s="26"/>
      <c r="FS35" s="7"/>
      <c r="FT35" s="27"/>
      <c r="FU35" s="14"/>
      <c r="FV35" s="26"/>
      <c r="FW35" s="7"/>
      <c r="FX35" s="27"/>
      <c r="FY35" s="14"/>
    </row>
    <row r="36" spans="2:181" ht="15">
      <c r="B36" s="26"/>
      <c r="C36" s="7"/>
      <c r="D36" s="27"/>
      <c r="E36" s="14"/>
      <c r="F36" s="26"/>
      <c r="G36" s="7"/>
      <c r="H36" s="27"/>
      <c r="I36" s="14"/>
      <c r="J36" s="26"/>
      <c r="K36" s="7"/>
      <c r="L36" s="27"/>
      <c r="M36" s="14"/>
      <c r="N36" s="26"/>
      <c r="O36" s="7"/>
      <c r="P36" s="27"/>
      <c r="Q36" s="14"/>
      <c r="R36" s="26">
        <v>63234</v>
      </c>
      <c r="S36" s="7" t="s">
        <v>89</v>
      </c>
      <c r="T36" s="27">
        <f>+'[1]交大管研'!AO122</f>
        <v>0</v>
      </c>
      <c r="U36" s="14" t="str">
        <f>+'[1]交大管研'!K122</f>
        <v>Y</v>
      </c>
      <c r="V36" s="26">
        <v>64234</v>
      </c>
      <c r="W36" s="7" t="s">
        <v>113</v>
      </c>
      <c r="X36" s="27">
        <f>+'[1]交大管研'!AO185</f>
        <v>0</v>
      </c>
      <c r="Y36" s="14">
        <f>+'[1]交大管研'!K185</f>
        <v>0</v>
      </c>
      <c r="Z36" s="26">
        <v>65234</v>
      </c>
      <c r="AA36" s="7" t="s">
        <v>357</v>
      </c>
      <c r="AB36" s="27">
        <f>+'[1]交大管研'!AO255</f>
        <v>0</v>
      </c>
      <c r="AC36" s="14" t="str">
        <f>+'[1]交大管研'!K255</f>
        <v>Y</v>
      </c>
      <c r="AD36" s="26">
        <v>1096</v>
      </c>
      <c r="AE36" s="7" t="s">
        <v>36</v>
      </c>
      <c r="AF36" s="27">
        <f>+'[1]交大管研'!AO323</f>
        <v>0</v>
      </c>
      <c r="AG36" s="14" t="str">
        <f>+'[1]交大管研'!K323</f>
        <v>Y</v>
      </c>
      <c r="AH36" s="26">
        <v>67234</v>
      </c>
      <c r="AI36" s="7" t="s">
        <v>153</v>
      </c>
      <c r="AJ36" s="27">
        <f>+'[1]交大管研'!AO360</f>
        <v>0</v>
      </c>
      <c r="AK36" s="14">
        <f>+'[1]交大管研'!K360</f>
        <v>0</v>
      </c>
      <c r="AL36" s="26">
        <v>68234</v>
      </c>
      <c r="AM36" s="7" t="s">
        <v>480</v>
      </c>
      <c r="AN36" s="27">
        <f>+'[1]交大管研'!AO411</f>
        <v>0</v>
      </c>
      <c r="AO36" s="14">
        <f>+'[1]交大管研'!K411</f>
        <v>0</v>
      </c>
      <c r="AP36" s="26">
        <v>698134</v>
      </c>
      <c r="AQ36" s="7" t="s">
        <v>481</v>
      </c>
      <c r="AR36" s="27">
        <f>+'[1]交大管研'!AO469</f>
        <v>0</v>
      </c>
      <c r="AS36" s="14" t="str">
        <f>+'[1]交大管研'!K469</f>
        <v>Y</v>
      </c>
      <c r="AT36" s="26"/>
      <c r="AU36" s="7"/>
      <c r="AV36" s="27"/>
      <c r="AW36" s="14"/>
      <c r="AX36" s="26"/>
      <c r="AY36" s="7"/>
      <c r="AZ36" s="27"/>
      <c r="BA36" s="14"/>
      <c r="BB36" s="26"/>
      <c r="BC36" s="7"/>
      <c r="BD36" s="27"/>
      <c r="BE36" s="14"/>
      <c r="BF36" s="26"/>
      <c r="BG36" s="7"/>
      <c r="BH36" s="27"/>
      <c r="BI36" s="14"/>
      <c r="BJ36" s="26"/>
      <c r="BK36" s="7"/>
      <c r="BL36" s="27"/>
      <c r="BM36" s="14"/>
      <c r="BN36" s="26"/>
      <c r="BO36" s="7"/>
      <c r="BP36" s="27"/>
      <c r="BQ36" s="14"/>
      <c r="BR36" s="26"/>
      <c r="BS36" s="7"/>
      <c r="BT36" s="27"/>
      <c r="BU36" s="14"/>
      <c r="BV36" s="26"/>
      <c r="BW36" s="7"/>
      <c r="BX36" s="27"/>
      <c r="BY36" s="14"/>
      <c r="BZ36" s="26"/>
      <c r="CA36" s="7"/>
      <c r="CB36" s="27"/>
      <c r="CC36" s="14"/>
      <c r="CD36" s="26"/>
      <c r="CE36" s="7"/>
      <c r="CF36" s="27"/>
      <c r="CG36" s="14"/>
      <c r="CH36" s="26"/>
      <c r="CI36" s="7"/>
      <c r="CJ36" s="27"/>
      <c r="CK36" s="14"/>
      <c r="CL36" s="26"/>
      <c r="CM36" s="7"/>
      <c r="CN36" s="27"/>
      <c r="CO36" s="14"/>
      <c r="CP36" s="26"/>
      <c r="CQ36" s="7"/>
      <c r="CR36" s="27"/>
      <c r="CS36" s="14"/>
      <c r="CT36" s="26"/>
      <c r="CU36" s="7"/>
      <c r="CV36" s="27"/>
      <c r="CW36" s="14"/>
      <c r="CX36" s="26"/>
      <c r="CY36" s="7"/>
      <c r="CZ36" s="27"/>
      <c r="DA36" s="14"/>
      <c r="DB36" s="26"/>
      <c r="DC36" s="7"/>
      <c r="DD36" s="27"/>
      <c r="DE36" s="14"/>
      <c r="DF36" s="26"/>
      <c r="DG36" s="7"/>
      <c r="DH36" s="27"/>
      <c r="DI36" s="14"/>
      <c r="DJ36" s="26"/>
      <c r="DK36" s="7"/>
      <c r="DL36" s="27"/>
      <c r="DM36" s="14"/>
      <c r="DN36" s="26"/>
      <c r="DO36" s="7"/>
      <c r="DP36" s="27"/>
      <c r="DQ36" s="14"/>
      <c r="DR36" s="26"/>
      <c r="DS36" s="7"/>
      <c r="DT36" s="27"/>
      <c r="DU36" s="14"/>
      <c r="DV36" s="26"/>
      <c r="DW36" s="7"/>
      <c r="DX36" s="27"/>
      <c r="DY36" s="14"/>
      <c r="DZ36" s="26"/>
      <c r="EA36" s="7"/>
      <c r="EB36" s="27"/>
      <c r="EC36" s="14"/>
      <c r="ED36" s="26"/>
      <c r="EE36" s="7"/>
      <c r="EF36" s="27"/>
      <c r="EG36" s="14"/>
      <c r="EH36" s="26"/>
      <c r="EI36" s="7"/>
      <c r="EJ36" s="27"/>
      <c r="EK36" s="14"/>
      <c r="EL36" s="26"/>
      <c r="EM36" s="7"/>
      <c r="EN36" s="27"/>
      <c r="EO36" s="14"/>
      <c r="EP36" s="26"/>
      <c r="EQ36" s="7"/>
      <c r="ER36" s="27"/>
      <c r="ES36" s="14"/>
      <c r="ET36" s="26"/>
      <c r="EU36" s="7"/>
      <c r="EV36" s="27"/>
      <c r="EW36" s="14"/>
      <c r="EX36" s="26"/>
      <c r="EY36" s="7"/>
      <c r="EZ36" s="27"/>
      <c r="FA36" s="14"/>
      <c r="FB36" s="26"/>
      <c r="FC36" s="7"/>
      <c r="FD36" s="27"/>
      <c r="FE36" s="14"/>
      <c r="FF36" s="26"/>
      <c r="FG36" s="7"/>
      <c r="FH36" s="27"/>
      <c r="FI36" s="14"/>
      <c r="FJ36" s="26"/>
      <c r="FK36" s="7"/>
      <c r="FL36" s="27"/>
      <c r="FM36" s="14"/>
      <c r="FN36" s="26"/>
      <c r="FO36" s="7"/>
      <c r="FP36" s="27"/>
      <c r="FQ36" s="14"/>
      <c r="FR36" s="26"/>
      <c r="FS36" s="7"/>
      <c r="FT36" s="27"/>
      <c r="FU36" s="14"/>
      <c r="FV36" s="26"/>
      <c r="FW36" s="7"/>
      <c r="FX36" s="27"/>
      <c r="FY36" s="14"/>
    </row>
    <row r="37" spans="2:181" ht="15.75">
      <c r="B37" s="26"/>
      <c r="C37" s="7"/>
      <c r="D37" s="27"/>
      <c r="E37" s="14"/>
      <c r="F37" s="26"/>
      <c r="G37" s="7"/>
      <c r="H37" s="27"/>
      <c r="I37" s="14"/>
      <c r="J37" s="26"/>
      <c r="K37" s="7"/>
      <c r="L37" s="27"/>
      <c r="M37" s="14"/>
      <c r="N37" s="26"/>
      <c r="O37" s="7"/>
      <c r="P37" s="27"/>
      <c r="Q37" s="14"/>
      <c r="R37" s="26">
        <v>63235</v>
      </c>
      <c r="S37" s="7" t="s">
        <v>90</v>
      </c>
      <c r="T37" s="27">
        <f>+'[1]交大管研'!AO123</f>
        <v>0</v>
      </c>
      <c r="U37" s="14">
        <f>+'[1]交大管研'!K123</f>
        <v>0</v>
      </c>
      <c r="V37" s="26">
        <v>64235</v>
      </c>
      <c r="W37" s="7"/>
      <c r="X37" s="27">
        <f>+'[1]交大管研'!AO186</f>
        <v>0</v>
      </c>
      <c r="Y37" s="14">
        <f>+'[1]交大管研'!K186</f>
        <v>0</v>
      </c>
      <c r="Z37" s="26">
        <v>65235</v>
      </c>
      <c r="AA37" s="59" t="s">
        <v>514</v>
      </c>
      <c r="AB37" s="27">
        <f>+'[1]交大管研'!AO256</f>
        <v>0</v>
      </c>
      <c r="AC37" s="14" t="str">
        <f>+'[1]交大管研'!K256</f>
        <v>Y</v>
      </c>
      <c r="AD37" s="26">
        <v>1097</v>
      </c>
      <c r="AE37" s="7" t="s">
        <v>358</v>
      </c>
      <c r="AF37" s="27">
        <f>+'[1]交大管研'!AO324</f>
        <v>0</v>
      </c>
      <c r="AG37" s="14" t="str">
        <f>+'[1]交大管研'!K324</f>
        <v>Y</v>
      </c>
      <c r="AH37" s="26">
        <v>67235</v>
      </c>
      <c r="AI37" s="7"/>
      <c r="AJ37" s="27">
        <f>+'[1]交大管研'!AO361</f>
        <v>0</v>
      </c>
      <c r="AK37" s="14">
        <f>+'[1]交大管研'!K361</f>
        <v>0</v>
      </c>
      <c r="AL37" s="26">
        <v>68235</v>
      </c>
      <c r="AM37" s="7" t="s">
        <v>482</v>
      </c>
      <c r="AN37" s="27">
        <f>+'[1]交大管研'!AO412</f>
        <v>0</v>
      </c>
      <c r="AO37" s="14">
        <f>+'[1]交大管研'!K412</f>
        <v>0</v>
      </c>
      <c r="AP37" s="26">
        <v>698135</v>
      </c>
      <c r="AQ37" s="7" t="s">
        <v>483</v>
      </c>
      <c r="AR37" s="27">
        <f>+'[1]交大管研'!AO470</f>
        <v>0</v>
      </c>
      <c r="AS37" s="14">
        <f>+'[1]交大管研'!K470</f>
        <v>0</v>
      </c>
      <c r="AT37" s="26"/>
      <c r="AU37" s="7"/>
      <c r="AV37" s="27"/>
      <c r="AW37" s="14"/>
      <c r="AX37" s="26"/>
      <c r="AY37" s="7"/>
      <c r="AZ37" s="27"/>
      <c r="BA37" s="14"/>
      <c r="BB37" s="26"/>
      <c r="BC37" s="7"/>
      <c r="BD37" s="27"/>
      <c r="BE37" s="14"/>
      <c r="BF37" s="26"/>
      <c r="BG37" s="7"/>
      <c r="BH37" s="27"/>
      <c r="BI37" s="14"/>
      <c r="BJ37" s="26"/>
      <c r="BK37" s="7"/>
      <c r="BL37" s="27"/>
      <c r="BM37" s="14"/>
      <c r="BN37" s="26"/>
      <c r="BO37" s="7"/>
      <c r="BP37" s="27"/>
      <c r="BQ37" s="14"/>
      <c r="BR37" s="26"/>
      <c r="BS37" s="7"/>
      <c r="BT37" s="27"/>
      <c r="BU37" s="14"/>
      <c r="BV37" s="26"/>
      <c r="BW37" s="7"/>
      <c r="BX37" s="27"/>
      <c r="BY37" s="14"/>
      <c r="BZ37" s="26"/>
      <c r="CA37" s="7"/>
      <c r="CB37" s="27"/>
      <c r="CC37" s="14"/>
      <c r="CD37" s="26"/>
      <c r="CE37" s="7"/>
      <c r="CF37" s="27"/>
      <c r="CG37" s="14"/>
      <c r="CH37" s="26"/>
      <c r="CI37" s="7"/>
      <c r="CJ37" s="27"/>
      <c r="CK37" s="14"/>
      <c r="CL37" s="26"/>
      <c r="CM37" s="7"/>
      <c r="CN37" s="27"/>
      <c r="CO37" s="14"/>
      <c r="CP37" s="26"/>
      <c r="CQ37" s="7"/>
      <c r="CR37" s="27"/>
      <c r="CS37" s="14"/>
      <c r="CT37" s="26"/>
      <c r="CU37" s="7"/>
      <c r="CV37" s="27"/>
      <c r="CW37" s="14"/>
      <c r="CX37" s="26"/>
      <c r="CY37" s="7"/>
      <c r="CZ37" s="27"/>
      <c r="DA37" s="14"/>
      <c r="DB37" s="26"/>
      <c r="DC37" s="7"/>
      <c r="DD37" s="27"/>
      <c r="DE37" s="14"/>
      <c r="DF37" s="26"/>
      <c r="DG37" s="7"/>
      <c r="DH37" s="27"/>
      <c r="DI37" s="14"/>
      <c r="DJ37" s="26"/>
      <c r="DK37" s="7"/>
      <c r="DL37" s="27"/>
      <c r="DM37" s="14"/>
      <c r="DN37" s="26"/>
      <c r="DO37" s="7"/>
      <c r="DP37" s="27"/>
      <c r="DQ37" s="14"/>
      <c r="DR37" s="26"/>
      <c r="DS37" s="7"/>
      <c r="DT37" s="27"/>
      <c r="DU37" s="14"/>
      <c r="DV37" s="26"/>
      <c r="DW37" s="7"/>
      <c r="DX37" s="27"/>
      <c r="DY37" s="14"/>
      <c r="DZ37" s="26"/>
      <c r="EA37" s="7"/>
      <c r="EB37" s="27"/>
      <c r="EC37" s="14"/>
      <c r="ED37" s="26"/>
      <c r="EE37" s="7"/>
      <c r="EF37" s="27"/>
      <c r="EG37" s="14"/>
      <c r="EH37" s="26"/>
      <c r="EI37" s="7"/>
      <c r="EJ37" s="27"/>
      <c r="EK37" s="14"/>
      <c r="EL37" s="26"/>
      <c r="EM37" s="7"/>
      <c r="EN37" s="27"/>
      <c r="EO37" s="14"/>
      <c r="EP37" s="26"/>
      <c r="EQ37" s="7"/>
      <c r="ER37" s="27"/>
      <c r="ES37" s="14"/>
      <c r="ET37" s="26"/>
      <c r="EU37" s="7"/>
      <c r="EV37" s="27"/>
      <c r="EW37" s="14"/>
      <c r="EX37" s="26"/>
      <c r="EY37" s="7"/>
      <c r="EZ37" s="27"/>
      <c r="FA37" s="14"/>
      <c r="FB37" s="26"/>
      <c r="FC37" s="7"/>
      <c r="FD37" s="27"/>
      <c r="FE37" s="14"/>
      <c r="FF37" s="26"/>
      <c r="FG37" s="7"/>
      <c r="FH37" s="27"/>
      <c r="FI37" s="14"/>
      <c r="FJ37" s="26"/>
      <c r="FK37" s="7"/>
      <c r="FL37" s="27"/>
      <c r="FM37" s="14"/>
      <c r="FN37" s="26"/>
      <c r="FO37" s="7"/>
      <c r="FP37" s="27"/>
      <c r="FQ37" s="14"/>
      <c r="FR37" s="26"/>
      <c r="FS37" s="7"/>
      <c r="FT37" s="27"/>
      <c r="FU37" s="14"/>
      <c r="FV37" s="26"/>
      <c r="FW37" s="7"/>
      <c r="FX37" s="27"/>
      <c r="FY37" s="14"/>
    </row>
    <row r="38" spans="2:181" ht="15">
      <c r="B38" s="26"/>
      <c r="C38" s="7"/>
      <c r="D38" s="27"/>
      <c r="E38" s="14"/>
      <c r="F38" s="26"/>
      <c r="G38" s="7"/>
      <c r="H38" s="27"/>
      <c r="I38" s="14"/>
      <c r="J38" s="26"/>
      <c r="K38" s="7"/>
      <c r="L38" s="27"/>
      <c r="M38" s="14"/>
      <c r="N38" s="26"/>
      <c r="O38" s="7"/>
      <c r="P38" s="27"/>
      <c r="Q38" s="14"/>
      <c r="R38" s="26">
        <v>63236</v>
      </c>
      <c r="S38" s="7" t="s">
        <v>91</v>
      </c>
      <c r="T38" s="27">
        <f>+'[1]交大管研'!AO124</f>
        <v>0</v>
      </c>
      <c r="U38" s="14">
        <f>+'[1]交大管研'!K124</f>
        <v>0</v>
      </c>
      <c r="V38" s="26">
        <v>64236</v>
      </c>
      <c r="W38" s="7"/>
      <c r="X38" s="27">
        <f>+'[1]交大管研'!AO187</f>
        <v>0</v>
      </c>
      <c r="Y38" s="14">
        <f>+'[1]交大管研'!K187</f>
        <v>0</v>
      </c>
      <c r="Z38" s="26">
        <v>65236</v>
      </c>
      <c r="AA38" s="7" t="s">
        <v>359</v>
      </c>
      <c r="AB38" s="27">
        <f>+'[1]交大管研'!AO257</f>
        <v>0</v>
      </c>
      <c r="AC38" s="14" t="str">
        <f>+'[1]交大管研'!K257</f>
        <v>Y</v>
      </c>
      <c r="AD38" s="26">
        <v>1098</v>
      </c>
      <c r="AE38" s="7"/>
      <c r="AF38" s="27">
        <f>+'[1]交大管研'!AO325</f>
        <v>0</v>
      </c>
      <c r="AG38" s="14">
        <f>+'[1]交大管研'!K325</f>
        <v>0</v>
      </c>
      <c r="AH38" s="26">
        <v>67236</v>
      </c>
      <c r="AI38" s="7" t="s">
        <v>122</v>
      </c>
      <c r="AJ38" s="27">
        <f>+'[1]交大管研'!AO362</f>
        <v>0</v>
      </c>
      <c r="AK38" s="14">
        <f>+'[1]交大管研'!K362</f>
      </c>
      <c r="AL38" s="26">
        <v>68236</v>
      </c>
      <c r="AM38" s="7" t="s">
        <v>484</v>
      </c>
      <c r="AN38" s="27">
        <f>+'[1]交大管研'!AO413</f>
        <v>0</v>
      </c>
      <c r="AO38" s="14">
        <f>+'[1]交大管研'!K413</f>
        <v>0</v>
      </c>
      <c r="AP38" s="26">
        <v>698136</v>
      </c>
      <c r="AQ38" s="7" t="s">
        <v>485</v>
      </c>
      <c r="AR38" s="27">
        <f>+'[1]交大管研'!AO471</f>
        <v>0</v>
      </c>
      <c r="AS38" s="14" t="str">
        <f>+'[1]交大管研'!K471</f>
        <v>Y</v>
      </c>
      <c r="AT38" s="26"/>
      <c r="AU38" s="7"/>
      <c r="AV38" s="27"/>
      <c r="AW38" s="14"/>
      <c r="AX38" s="26"/>
      <c r="AY38" s="7"/>
      <c r="AZ38" s="27"/>
      <c r="BA38" s="14"/>
      <c r="BB38" s="26"/>
      <c r="BC38" s="7"/>
      <c r="BD38" s="27"/>
      <c r="BE38" s="14"/>
      <c r="BF38" s="26"/>
      <c r="BG38" s="7"/>
      <c r="BH38" s="27"/>
      <c r="BI38" s="14"/>
      <c r="BJ38" s="26"/>
      <c r="BK38" s="7"/>
      <c r="BL38" s="27"/>
      <c r="BM38" s="14"/>
      <c r="BN38" s="26"/>
      <c r="BO38" s="7"/>
      <c r="BP38" s="27"/>
      <c r="BQ38" s="14"/>
      <c r="BR38" s="26"/>
      <c r="BS38" s="7"/>
      <c r="BT38" s="27"/>
      <c r="BU38" s="14"/>
      <c r="BV38" s="26"/>
      <c r="BW38" s="7"/>
      <c r="BX38" s="27"/>
      <c r="BY38" s="14"/>
      <c r="BZ38" s="26"/>
      <c r="CA38" s="7"/>
      <c r="CB38" s="27"/>
      <c r="CC38" s="14"/>
      <c r="CD38" s="26"/>
      <c r="CE38" s="7"/>
      <c r="CF38" s="27"/>
      <c r="CG38" s="14"/>
      <c r="CH38" s="26"/>
      <c r="CI38" s="7"/>
      <c r="CJ38" s="27"/>
      <c r="CK38" s="14"/>
      <c r="CL38" s="26"/>
      <c r="CM38" s="7"/>
      <c r="CN38" s="27"/>
      <c r="CO38" s="14"/>
      <c r="CP38" s="26"/>
      <c r="CQ38" s="7"/>
      <c r="CR38" s="27"/>
      <c r="CS38" s="14"/>
      <c r="CT38" s="26"/>
      <c r="CU38" s="7"/>
      <c r="CV38" s="27"/>
      <c r="CW38" s="14"/>
      <c r="CX38" s="26"/>
      <c r="CY38" s="7"/>
      <c r="CZ38" s="27"/>
      <c r="DA38" s="14"/>
      <c r="DB38" s="26"/>
      <c r="DC38" s="7"/>
      <c r="DD38" s="27"/>
      <c r="DE38" s="14"/>
      <c r="DF38" s="26"/>
      <c r="DG38" s="7"/>
      <c r="DH38" s="27"/>
      <c r="DI38" s="14"/>
      <c r="DJ38" s="26"/>
      <c r="DK38" s="7"/>
      <c r="DL38" s="27"/>
      <c r="DM38" s="14"/>
      <c r="DN38" s="26"/>
      <c r="DO38" s="7"/>
      <c r="DP38" s="27"/>
      <c r="DQ38" s="14"/>
      <c r="DR38" s="26"/>
      <c r="DS38" s="7"/>
      <c r="DT38" s="27"/>
      <c r="DU38" s="14"/>
      <c r="DV38" s="26"/>
      <c r="DW38" s="7"/>
      <c r="DX38" s="27"/>
      <c r="DY38" s="14"/>
      <c r="DZ38" s="26"/>
      <c r="EA38" s="7"/>
      <c r="EB38" s="27"/>
      <c r="EC38" s="14"/>
      <c r="ED38" s="26"/>
      <c r="EE38" s="7"/>
      <c r="EF38" s="27"/>
      <c r="EG38" s="14"/>
      <c r="EH38" s="26"/>
      <c r="EI38" s="7"/>
      <c r="EJ38" s="27"/>
      <c r="EK38" s="14"/>
      <c r="EL38" s="26"/>
      <c r="EM38" s="7"/>
      <c r="EN38" s="27"/>
      <c r="EO38" s="14"/>
      <c r="EP38" s="26"/>
      <c r="EQ38" s="7"/>
      <c r="ER38" s="27"/>
      <c r="ES38" s="14"/>
      <c r="ET38" s="26"/>
      <c r="EU38" s="7"/>
      <c r="EV38" s="27"/>
      <c r="EW38" s="14"/>
      <c r="EX38" s="26"/>
      <c r="EY38" s="7"/>
      <c r="EZ38" s="27"/>
      <c r="FA38" s="14"/>
      <c r="FB38" s="26"/>
      <c r="FC38" s="7"/>
      <c r="FD38" s="27"/>
      <c r="FE38" s="14"/>
      <c r="FF38" s="26"/>
      <c r="FG38" s="7"/>
      <c r="FH38" s="27"/>
      <c r="FI38" s="14"/>
      <c r="FJ38" s="26"/>
      <c r="FK38" s="7"/>
      <c r="FL38" s="27"/>
      <c r="FM38" s="14"/>
      <c r="FN38" s="26"/>
      <c r="FO38" s="7"/>
      <c r="FP38" s="27"/>
      <c r="FQ38" s="14"/>
      <c r="FR38" s="26"/>
      <c r="FS38" s="7"/>
      <c r="FT38" s="27"/>
      <c r="FU38" s="14"/>
      <c r="FV38" s="26"/>
      <c r="FW38" s="7"/>
      <c r="FX38" s="27"/>
      <c r="FY38" s="14"/>
    </row>
    <row r="39" spans="2:181" ht="15">
      <c r="B39" s="26"/>
      <c r="C39" s="7"/>
      <c r="D39" s="27"/>
      <c r="E39" s="14"/>
      <c r="F39" s="26"/>
      <c r="G39" s="7"/>
      <c r="H39" s="27"/>
      <c r="I39" s="14"/>
      <c r="J39" s="26"/>
      <c r="K39" s="7"/>
      <c r="L39" s="27"/>
      <c r="M39" s="14"/>
      <c r="N39" s="26"/>
      <c r="O39" s="7"/>
      <c r="P39" s="27"/>
      <c r="Q39" s="14"/>
      <c r="R39" s="26">
        <v>63237</v>
      </c>
      <c r="S39" s="7" t="s">
        <v>92</v>
      </c>
      <c r="T39" s="27">
        <f>+'[1]交大管研'!AO125</f>
        <v>0</v>
      </c>
      <c r="U39" s="14">
        <f>+'[1]交大管研'!K125</f>
        <v>0</v>
      </c>
      <c r="V39" s="26">
        <v>64237</v>
      </c>
      <c r="W39" s="7"/>
      <c r="X39" s="27">
        <f>+'[1]交大管研'!AO188</f>
        <v>0</v>
      </c>
      <c r="Y39" s="14">
        <f>+'[1]交大管研'!K188</f>
        <v>0</v>
      </c>
      <c r="Z39" s="26">
        <v>65237</v>
      </c>
      <c r="AA39" s="7"/>
      <c r="AB39" s="27">
        <f>+'[1]交大管研'!AO258</f>
        <v>0</v>
      </c>
      <c r="AC39" s="14">
        <f>+'[1]交大管研'!K258</f>
        <v>0</v>
      </c>
      <c r="AD39" s="26">
        <v>1099</v>
      </c>
      <c r="AE39" s="7" t="s">
        <v>360</v>
      </c>
      <c r="AF39" s="27">
        <f>+'[1]交大管研'!AO326</f>
        <v>0</v>
      </c>
      <c r="AG39" s="14" t="str">
        <f>+'[1]交大管研'!K326</f>
        <v>Y</v>
      </c>
      <c r="AH39" s="26">
        <v>67237</v>
      </c>
      <c r="AI39" s="7" t="s">
        <v>154</v>
      </c>
      <c r="AJ39" s="27">
        <f>+'[1]交大管研'!AO363</f>
        <v>0</v>
      </c>
      <c r="AK39" s="14">
        <f>+'[1]交大管研'!K363</f>
        <v>0</v>
      </c>
      <c r="AL39" s="26">
        <v>68237</v>
      </c>
      <c r="AM39" s="7" t="s">
        <v>486</v>
      </c>
      <c r="AN39" s="27">
        <f>+'[1]交大管研'!AO414</f>
        <v>0</v>
      </c>
      <c r="AO39" s="14">
        <f>+'[1]交大管研'!K414</f>
        <v>0</v>
      </c>
      <c r="AP39" s="26">
        <v>698137</v>
      </c>
      <c r="AQ39" s="7" t="s">
        <v>487</v>
      </c>
      <c r="AR39" s="27">
        <f>+'[1]交大管研'!AO472</f>
        <v>0</v>
      </c>
      <c r="AS39" s="14">
        <f>+'[1]交大管研'!K472</f>
        <v>0</v>
      </c>
      <c r="AT39" s="26"/>
      <c r="AU39" s="7"/>
      <c r="AV39" s="27"/>
      <c r="AW39" s="14"/>
      <c r="AX39" s="26"/>
      <c r="AY39" s="7"/>
      <c r="AZ39" s="27"/>
      <c r="BA39" s="14"/>
      <c r="BB39" s="26"/>
      <c r="BC39" s="7"/>
      <c r="BD39" s="27"/>
      <c r="BE39" s="14"/>
      <c r="BF39" s="26"/>
      <c r="BG39" s="7"/>
      <c r="BH39" s="27"/>
      <c r="BI39" s="14"/>
      <c r="BJ39" s="26"/>
      <c r="BK39" s="7"/>
      <c r="BL39" s="27"/>
      <c r="BM39" s="14"/>
      <c r="BN39" s="26"/>
      <c r="BO39" s="7"/>
      <c r="BP39" s="27"/>
      <c r="BQ39" s="14"/>
      <c r="BR39" s="26"/>
      <c r="BS39" s="7"/>
      <c r="BT39" s="27"/>
      <c r="BU39" s="14"/>
      <c r="BV39" s="26"/>
      <c r="BW39" s="7"/>
      <c r="BX39" s="27"/>
      <c r="BY39" s="14"/>
      <c r="BZ39" s="26"/>
      <c r="CA39" s="7"/>
      <c r="CB39" s="27"/>
      <c r="CC39" s="14"/>
      <c r="CD39" s="26"/>
      <c r="CE39" s="7"/>
      <c r="CF39" s="27"/>
      <c r="CG39" s="14"/>
      <c r="CH39" s="26"/>
      <c r="CI39" s="7"/>
      <c r="CJ39" s="27"/>
      <c r="CK39" s="14"/>
      <c r="CL39" s="26"/>
      <c r="CM39" s="7"/>
      <c r="CN39" s="27"/>
      <c r="CO39" s="14"/>
      <c r="CP39" s="26"/>
      <c r="CQ39" s="7"/>
      <c r="CR39" s="27"/>
      <c r="CS39" s="14"/>
      <c r="CT39" s="26"/>
      <c r="CU39" s="7"/>
      <c r="CV39" s="27"/>
      <c r="CW39" s="14"/>
      <c r="CX39" s="26"/>
      <c r="CY39" s="7"/>
      <c r="CZ39" s="27"/>
      <c r="DA39" s="14"/>
      <c r="DB39" s="26"/>
      <c r="DC39" s="7"/>
      <c r="DD39" s="27"/>
      <c r="DE39" s="14"/>
      <c r="DF39" s="26"/>
      <c r="DG39" s="7"/>
      <c r="DH39" s="27"/>
      <c r="DI39" s="14"/>
      <c r="DJ39" s="26"/>
      <c r="DK39" s="7"/>
      <c r="DL39" s="27"/>
      <c r="DM39" s="14"/>
      <c r="DN39" s="26"/>
      <c r="DO39" s="7"/>
      <c r="DP39" s="27"/>
      <c r="DQ39" s="14"/>
      <c r="DR39" s="26"/>
      <c r="DS39" s="7"/>
      <c r="DT39" s="27"/>
      <c r="DU39" s="14"/>
      <c r="DV39" s="26"/>
      <c r="DW39" s="7"/>
      <c r="DX39" s="27"/>
      <c r="DY39" s="14"/>
      <c r="DZ39" s="26"/>
      <c r="EA39" s="7"/>
      <c r="EB39" s="27"/>
      <c r="EC39" s="14"/>
      <c r="ED39" s="26"/>
      <c r="EE39" s="7"/>
      <c r="EF39" s="27"/>
      <c r="EG39" s="14"/>
      <c r="EH39" s="26"/>
      <c r="EI39" s="7"/>
      <c r="EJ39" s="27"/>
      <c r="EK39" s="14"/>
      <c r="EL39" s="26"/>
      <c r="EM39" s="7"/>
      <c r="EN39" s="27"/>
      <c r="EO39" s="14"/>
      <c r="EP39" s="26"/>
      <c r="EQ39" s="7"/>
      <c r="ER39" s="27"/>
      <c r="ES39" s="14"/>
      <c r="ET39" s="26"/>
      <c r="EU39" s="7"/>
      <c r="EV39" s="27"/>
      <c r="EW39" s="14"/>
      <c r="EX39" s="26"/>
      <c r="EY39" s="7"/>
      <c r="EZ39" s="27"/>
      <c r="FA39" s="14"/>
      <c r="FB39" s="26"/>
      <c r="FC39" s="7"/>
      <c r="FD39" s="27"/>
      <c r="FE39" s="14"/>
      <c r="FF39" s="26"/>
      <c r="FG39" s="7"/>
      <c r="FH39" s="27"/>
      <c r="FI39" s="14"/>
      <c r="FJ39" s="26"/>
      <c r="FK39" s="7"/>
      <c r="FL39" s="27"/>
      <c r="FM39" s="14"/>
      <c r="FN39" s="26"/>
      <c r="FO39" s="7"/>
      <c r="FP39" s="27"/>
      <c r="FQ39" s="14"/>
      <c r="FR39" s="26"/>
      <c r="FS39" s="7"/>
      <c r="FT39" s="27"/>
      <c r="FU39" s="14"/>
      <c r="FV39" s="26"/>
      <c r="FW39" s="7"/>
      <c r="FX39" s="27"/>
      <c r="FY39" s="14"/>
    </row>
    <row r="40" spans="2:181" ht="15">
      <c r="B40" s="26"/>
      <c r="C40" s="7"/>
      <c r="D40" s="27"/>
      <c r="E40" s="14"/>
      <c r="F40" s="26"/>
      <c r="G40" s="7"/>
      <c r="H40" s="27"/>
      <c r="I40" s="14"/>
      <c r="J40" s="26"/>
      <c r="K40" s="7"/>
      <c r="L40" s="27"/>
      <c r="M40" s="14"/>
      <c r="N40" s="26"/>
      <c r="O40" s="7"/>
      <c r="P40" s="27"/>
      <c r="Q40" s="14"/>
      <c r="R40" s="26">
        <v>63238</v>
      </c>
      <c r="S40" s="7" t="s">
        <v>361</v>
      </c>
      <c r="T40" s="27">
        <f>+'[1]交大管研'!AO126</f>
        <v>0</v>
      </c>
      <c r="U40" s="14" t="str">
        <f>+'[1]交大管研'!K126</f>
        <v>Y</v>
      </c>
      <c r="V40" s="26">
        <v>64238</v>
      </c>
      <c r="W40" s="7"/>
      <c r="X40" s="27">
        <f>+'[1]交大管研'!AO189</f>
        <v>0</v>
      </c>
      <c r="Y40" s="14">
        <f>+'[1]交大管研'!K189</f>
        <v>0</v>
      </c>
      <c r="Z40" s="26">
        <v>65238</v>
      </c>
      <c r="AA40" s="7" t="s">
        <v>362</v>
      </c>
      <c r="AB40" s="27">
        <f>+'[1]交大管研'!AO259</f>
        <v>0</v>
      </c>
      <c r="AC40" s="14" t="str">
        <f>+'[1]交大管研'!K259</f>
        <v>Y</v>
      </c>
      <c r="AD40" s="26"/>
      <c r="AE40" s="7"/>
      <c r="AF40" s="27"/>
      <c r="AG40" s="14"/>
      <c r="AH40" s="26">
        <v>67238</v>
      </c>
      <c r="AI40" s="7" t="s">
        <v>363</v>
      </c>
      <c r="AJ40" s="27">
        <f>+'[1]交大管研'!AO364</f>
        <v>0</v>
      </c>
      <c r="AK40" s="14" t="str">
        <f>+'[1]交大管研'!K364</f>
        <v>Y</v>
      </c>
      <c r="AL40" s="26">
        <v>68238</v>
      </c>
      <c r="AM40" s="7" t="s">
        <v>0</v>
      </c>
      <c r="AN40" s="27">
        <f>+'[1]交大管研'!AO415</f>
        <v>0</v>
      </c>
      <c r="AO40" s="14">
        <f>+'[1]交大管研'!K415</f>
        <v>0</v>
      </c>
      <c r="AP40" s="26">
        <v>698138</v>
      </c>
      <c r="AQ40" s="7" t="s">
        <v>364</v>
      </c>
      <c r="AR40" s="27">
        <f>+'[1]交大管研'!AO473</f>
        <v>0</v>
      </c>
      <c r="AS40" s="14" t="str">
        <f>+'[1]交大管研'!K473</f>
        <v>D</v>
      </c>
      <c r="AT40" s="26"/>
      <c r="AU40" s="7"/>
      <c r="AV40" s="27"/>
      <c r="AW40" s="14"/>
      <c r="AX40" s="26"/>
      <c r="AY40" s="7"/>
      <c r="AZ40" s="27"/>
      <c r="BA40" s="14"/>
      <c r="BB40" s="26"/>
      <c r="BC40" s="7"/>
      <c r="BD40" s="27"/>
      <c r="BE40" s="14"/>
      <c r="BF40" s="26"/>
      <c r="BG40" s="7"/>
      <c r="BH40" s="27"/>
      <c r="BI40" s="14"/>
      <c r="BJ40" s="26"/>
      <c r="BK40" s="7"/>
      <c r="BL40" s="27"/>
      <c r="BM40" s="14"/>
      <c r="BN40" s="26"/>
      <c r="BO40" s="7"/>
      <c r="BP40" s="27"/>
      <c r="BQ40" s="14"/>
      <c r="BR40" s="26"/>
      <c r="BS40" s="7"/>
      <c r="BT40" s="27"/>
      <c r="BU40" s="14"/>
      <c r="BV40" s="26"/>
      <c r="BW40" s="7"/>
      <c r="BX40" s="27"/>
      <c r="BY40" s="14"/>
      <c r="BZ40" s="26"/>
      <c r="CA40" s="7"/>
      <c r="CB40" s="27"/>
      <c r="CC40" s="14"/>
      <c r="CD40" s="26"/>
      <c r="CE40" s="7"/>
      <c r="CF40" s="27"/>
      <c r="CG40" s="14"/>
      <c r="CH40" s="26"/>
      <c r="CI40" s="7"/>
      <c r="CJ40" s="27"/>
      <c r="CK40" s="14"/>
      <c r="CL40" s="26"/>
      <c r="CM40" s="7"/>
      <c r="CN40" s="27"/>
      <c r="CO40" s="14"/>
      <c r="CP40" s="26"/>
      <c r="CQ40" s="7"/>
      <c r="CR40" s="27"/>
      <c r="CS40" s="14"/>
      <c r="CT40" s="26"/>
      <c r="CU40" s="7"/>
      <c r="CV40" s="27"/>
      <c r="CW40" s="14"/>
      <c r="CX40" s="26"/>
      <c r="CY40" s="7"/>
      <c r="CZ40" s="27"/>
      <c r="DA40" s="14"/>
      <c r="DB40" s="26"/>
      <c r="DC40" s="7"/>
      <c r="DD40" s="27"/>
      <c r="DE40" s="14"/>
      <c r="DF40" s="26"/>
      <c r="DG40" s="7"/>
      <c r="DH40" s="27"/>
      <c r="DI40" s="14"/>
      <c r="DJ40" s="26"/>
      <c r="DK40" s="7"/>
      <c r="DL40" s="27"/>
      <c r="DM40" s="14"/>
      <c r="DN40" s="26"/>
      <c r="DO40" s="7"/>
      <c r="DP40" s="27"/>
      <c r="DQ40" s="14"/>
      <c r="DR40" s="26"/>
      <c r="DS40" s="7"/>
      <c r="DT40" s="27"/>
      <c r="DU40" s="14"/>
      <c r="DV40" s="26"/>
      <c r="DW40" s="7"/>
      <c r="DX40" s="27"/>
      <c r="DY40" s="14"/>
      <c r="DZ40" s="26"/>
      <c r="EA40" s="7"/>
      <c r="EB40" s="27"/>
      <c r="EC40" s="14"/>
      <c r="ED40" s="26"/>
      <c r="EE40" s="7"/>
      <c r="EF40" s="27"/>
      <c r="EG40" s="14"/>
      <c r="EH40" s="26"/>
      <c r="EI40" s="7"/>
      <c r="EJ40" s="27"/>
      <c r="EK40" s="14"/>
      <c r="EL40" s="26"/>
      <c r="EM40" s="7"/>
      <c r="EN40" s="27"/>
      <c r="EO40" s="14"/>
      <c r="EP40" s="26"/>
      <c r="EQ40" s="7"/>
      <c r="ER40" s="27"/>
      <c r="ES40" s="14"/>
      <c r="ET40" s="26"/>
      <c r="EU40" s="7"/>
      <c r="EV40" s="27"/>
      <c r="EW40" s="14"/>
      <c r="EX40" s="26"/>
      <c r="EY40" s="7"/>
      <c r="EZ40" s="27"/>
      <c r="FA40" s="14"/>
      <c r="FB40" s="26"/>
      <c r="FC40" s="7"/>
      <c r="FD40" s="27"/>
      <c r="FE40" s="14"/>
      <c r="FF40" s="26"/>
      <c r="FG40" s="7"/>
      <c r="FH40" s="27"/>
      <c r="FI40" s="14"/>
      <c r="FJ40" s="26"/>
      <c r="FK40" s="7"/>
      <c r="FL40" s="27"/>
      <c r="FM40" s="14"/>
      <c r="FN40" s="26"/>
      <c r="FO40" s="7"/>
      <c r="FP40" s="27"/>
      <c r="FQ40" s="14"/>
      <c r="FR40" s="26"/>
      <c r="FS40" s="7"/>
      <c r="FT40" s="27"/>
      <c r="FU40" s="14"/>
      <c r="FV40" s="26"/>
      <c r="FW40" s="7"/>
      <c r="FX40" s="27"/>
      <c r="FY40" s="14"/>
    </row>
    <row r="41" spans="2:181" ht="15">
      <c r="B41" s="26"/>
      <c r="C41" s="7"/>
      <c r="D41" s="27"/>
      <c r="E41" s="14"/>
      <c r="F41" s="26"/>
      <c r="G41" s="7"/>
      <c r="H41" s="27"/>
      <c r="I41" s="14"/>
      <c r="J41" s="26"/>
      <c r="K41" s="7"/>
      <c r="L41" s="27"/>
      <c r="M41" s="14"/>
      <c r="N41" s="26"/>
      <c r="O41" s="7"/>
      <c r="P41" s="27"/>
      <c r="Q41" s="14"/>
      <c r="R41" s="26">
        <v>63239</v>
      </c>
      <c r="S41" s="7" t="s">
        <v>365</v>
      </c>
      <c r="T41" s="27">
        <f>+'[1]交大管研'!AO127</f>
        <v>0</v>
      </c>
      <c r="U41" s="14" t="str">
        <f>+'[1]交大管研'!K127</f>
        <v>Y</v>
      </c>
      <c r="V41" s="26">
        <v>64239</v>
      </c>
      <c r="W41" s="7"/>
      <c r="X41" s="27">
        <f>+'[1]交大管研'!AO190</f>
        <v>0</v>
      </c>
      <c r="Y41" s="14">
        <f>+'[1]交大管研'!K190</f>
        <v>0</v>
      </c>
      <c r="Z41" s="26">
        <v>65239</v>
      </c>
      <c r="AA41" s="7"/>
      <c r="AB41" s="27">
        <f>+'[1]交大管研'!AO260</f>
        <v>0</v>
      </c>
      <c r="AC41" s="14">
        <f>+'[1]交大管研'!K260</f>
        <v>0</v>
      </c>
      <c r="AD41" s="26"/>
      <c r="AE41" s="7"/>
      <c r="AF41" s="27"/>
      <c r="AG41" s="14"/>
      <c r="AH41" s="26">
        <v>67239</v>
      </c>
      <c r="AI41" s="7" t="s">
        <v>366</v>
      </c>
      <c r="AJ41" s="27">
        <f>+'[1]交大管研'!AO365</f>
        <v>0</v>
      </c>
      <c r="AK41" s="14" t="str">
        <f>+'[1]交大管研'!K365</f>
        <v>Y</v>
      </c>
      <c r="AL41" s="26">
        <v>68239</v>
      </c>
      <c r="AM41" s="7" t="s">
        <v>488</v>
      </c>
      <c r="AN41" s="27">
        <f>+'[1]交大管研'!AO416</f>
        <v>0</v>
      </c>
      <c r="AO41" s="14" t="str">
        <f>+'[1]交大管研'!K416</f>
        <v>Y</v>
      </c>
      <c r="AP41" s="26">
        <v>698139</v>
      </c>
      <c r="AQ41" s="7" t="s">
        <v>489</v>
      </c>
      <c r="AR41" s="27">
        <f>+'[1]交大管研'!AO474</f>
        <v>0</v>
      </c>
      <c r="AS41" s="14" t="str">
        <f>+'[1]交大管研'!K474</f>
        <v>Y</v>
      </c>
      <c r="AT41" s="26"/>
      <c r="AU41" s="7"/>
      <c r="AV41" s="27"/>
      <c r="AW41" s="14"/>
      <c r="AX41" s="26"/>
      <c r="AY41" s="7"/>
      <c r="AZ41" s="27"/>
      <c r="BA41" s="14"/>
      <c r="BB41" s="26"/>
      <c r="BC41" s="7"/>
      <c r="BD41" s="27"/>
      <c r="BE41" s="14"/>
      <c r="BF41" s="26"/>
      <c r="BG41" s="7"/>
      <c r="BH41" s="27"/>
      <c r="BI41" s="14"/>
      <c r="BJ41" s="26"/>
      <c r="BK41" s="7"/>
      <c r="BL41" s="27"/>
      <c r="BM41" s="14"/>
      <c r="BN41" s="26"/>
      <c r="BO41" s="7"/>
      <c r="BP41" s="27"/>
      <c r="BQ41" s="14"/>
      <c r="BR41" s="26"/>
      <c r="BS41" s="7"/>
      <c r="BT41" s="27"/>
      <c r="BU41" s="14"/>
      <c r="BV41" s="26"/>
      <c r="BW41" s="7"/>
      <c r="BX41" s="27"/>
      <c r="BY41" s="14"/>
      <c r="BZ41" s="26"/>
      <c r="CA41" s="7"/>
      <c r="CB41" s="27"/>
      <c r="CC41" s="14"/>
      <c r="CD41" s="26"/>
      <c r="CE41" s="7"/>
      <c r="CF41" s="27"/>
      <c r="CG41" s="14"/>
      <c r="CH41" s="26"/>
      <c r="CI41" s="7"/>
      <c r="CJ41" s="27"/>
      <c r="CK41" s="14"/>
      <c r="CL41" s="26"/>
      <c r="CM41" s="7"/>
      <c r="CN41" s="27"/>
      <c r="CO41" s="14"/>
      <c r="CP41" s="26"/>
      <c r="CQ41" s="7"/>
      <c r="CR41" s="27"/>
      <c r="CS41" s="14"/>
      <c r="CT41" s="26"/>
      <c r="CU41" s="7"/>
      <c r="CV41" s="27"/>
      <c r="CW41" s="14"/>
      <c r="CX41" s="26"/>
      <c r="CY41" s="7"/>
      <c r="CZ41" s="27"/>
      <c r="DA41" s="14"/>
      <c r="DB41" s="26"/>
      <c r="DC41" s="7"/>
      <c r="DD41" s="27"/>
      <c r="DE41" s="14"/>
      <c r="DF41" s="26"/>
      <c r="DG41" s="7"/>
      <c r="DH41" s="27"/>
      <c r="DI41" s="14"/>
      <c r="DJ41" s="26"/>
      <c r="DK41" s="7"/>
      <c r="DL41" s="27"/>
      <c r="DM41" s="14"/>
      <c r="DN41" s="26"/>
      <c r="DO41" s="7"/>
      <c r="DP41" s="27"/>
      <c r="DQ41" s="14"/>
      <c r="DR41" s="26"/>
      <c r="DS41" s="7"/>
      <c r="DT41" s="27"/>
      <c r="DU41" s="14"/>
      <c r="DV41" s="26"/>
      <c r="DW41" s="7"/>
      <c r="DX41" s="27"/>
      <c r="DY41" s="14"/>
      <c r="DZ41" s="26"/>
      <c r="EA41" s="7"/>
      <c r="EB41" s="27"/>
      <c r="EC41" s="14"/>
      <c r="ED41" s="26"/>
      <c r="EE41" s="7"/>
      <c r="EF41" s="27"/>
      <c r="EG41" s="14"/>
      <c r="EH41" s="26"/>
      <c r="EI41" s="7"/>
      <c r="EJ41" s="27"/>
      <c r="EK41" s="14"/>
      <c r="EL41" s="26"/>
      <c r="EM41" s="7"/>
      <c r="EN41" s="27"/>
      <c r="EO41" s="14"/>
      <c r="EP41" s="26"/>
      <c r="EQ41" s="7"/>
      <c r="ER41" s="27"/>
      <c r="ES41" s="14"/>
      <c r="ET41" s="26"/>
      <c r="EU41" s="7"/>
      <c r="EV41" s="27"/>
      <c r="EW41" s="14"/>
      <c r="EX41" s="26"/>
      <c r="EY41" s="7"/>
      <c r="EZ41" s="27"/>
      <c r="FA41" s="14"/>
      <c r="FB41" s="26"/>
      <c r="FC41" s="7"/>
      <c r="FD41" s="27"/>
      <c r="FE41" s="14"/>
      <c r="FF41" s="26"/>
      <c r="FG41" s="7"/>
      <c r="FH41" s="27"/>
      <c r="FI41" s="14"/>
      <c r="FJ41" s="26"/>
      <c r="FK41" s="7"/>
      <c r="FL41" s="27"/>
      <c r="FM41" s="14"/>
      <c r="FN41" s="26"/>
      <c r="FO41" s="7"/>
      <c r="FP41" s="27"/>
      <c r="FQ41" s="14"/>
      <c r="FR41" s="26"/>
      <c r="FS41" s="7"/>
      <c r="FT41" s="27"/>
      <c r="FU41" s="14"/>
      <c r="FV41" s="26"/>
      <c r="FW41" s="7"/>
      <c r="FX41" s="27"/>
      <c r="FY41" s="14"/>
    </row>
    <row r="42" spans="2:181" ht="15">
      <c r="B42" s="26"/>
      <c r="C42" s="7"/>
      <c r="D42" s="27"/>
      <c r="E42" s="14"/>
      <c r="F42" s="26"/>
      <c r="G42" s="7"/>
      <c r="H42" s="27"/>
      <c r="I42" s="14"/>
      <c r="J42" s="26"/>
      <c r="K42" s="7"/>
      <c r="L42" s="27"/>
      <c r="M42" s="14"/>
      <c r="N42" s="26"/>
      <c r="O42" s="7"/>
      <c r="P42" s="27"/>
      <c r="Q42" s="14"/>
      <c r="R42" s="26">
        <v>63240</v>
      </c>
      <c r="S42" s="7" t="s">
        <v>93</v>
      </c>
      <c r="T42" s="27">
        <f>+'[1]交大管研'!AO128</f>
        <v>0</v>
      </c>
      <c r="U42" s="14">
        <f>+'[1]交大管研'!K128</f>
        <v>0</v>
      </c>
      <c r="V42" s="26">
        <v>64240</v>
      </c>
      <c r="W42" s="7"/>
      <c r="X42" s="27">
        <f>+'[1]交大管研'!AO191</f>
        <v>0</v>
      </c>
      <c r="Y42" s="14">
        <f>+'[1]交大管研'!K191</f>
        <v>0</v>
      </c>
      <c r="Z42" s="26">
        <v>65240</v>
      </c>
      <c r="AA42" s="7" t="s">
        <v>129</v>
      </c>
      <c r="AB42" s="27">
        <f>+'[1]交大管研'!AO261</f>
        <v>0</v>
      </c>
      <c r="AC42" s="14">
        <f>+'[1]交大管研'!K261</f>
        <v>0</v>
      </c>
      <c r="AD42" s="26"/>
      <c r="AE42" s="7"/>
      <c r="AF42" s="27"/>
      <c r="AG42" s="14"/>
      <c r="AH42" s="26">
        <v>67240</v>
      </c>
      <c r="AI42" s="7"/>
      <c r="AJ42" s="27">
        <f>+'[1]交大管研'!AO366</f>
        <v>0</v>
      </c>
      <c r="AK42" s="14">
        <f>+'[1]交大管研'!K366</f>
        <v>0</v>
      </c>
      <c r="AL42" s="26">
        <v>68240</v>
      </c>
      <c r="AM42" s="7" t="s">
        <v>490</v>
      </c>
      <c r="AN42" s="27">
        <f>+'[1]交大管研'!AO417</f>
        <v>0</v>
      </c>
      <c r="AO42" s="14" t="str">
        <f>+'[1]交大管研'!K417</f>
        <v>Y</v>
      </c>
      <c r="AP42" s="26">
        <v>698140</v>
      </c>
      <c r="AQ42" s="7" t="s">
        <v>491</v>
      </c>
      <c r="AR42" s="27">
        <f>+'[1]交大管研'!AO475</f>
        <v>0</v>
      </c>
      <c r="AS42" s="14" t="str">
        <f>+'[1]交大管研'!K475</f>
        <v>Y</v>
      </c>
      <c r="AT42" s="26"/>
      <c r="AU42" s="7"/>
      <c r="AV42" s="27"/>
      <c r="AW42" s="14"/>
      <c r="AX42" s="26"/>
      <c r="AY42" s="7"/>
      <c r="AZ42" s="27"/>
      <c r="BA42" s="14"/>
      <c r="BB42" s="26"/>
      <c r="BC42" s="7"/>
      <c r="BD42" s="27"/>
      <c r="BE42" s="14"/>
      <c r="BF42" s="26"/>
      <c r="BG42" s="7"/>
      <c r="BH42" s="27"/>
      <c r="BI42" s="14"/>
      <c r="BJ42" s="26"/>
      <c r="BK42" s="7"/>
      <c r="BL42" s="27"/>
      <c r="BM42" s="14"/>
      <c r="BN42" s="26"/>
      <c r="BO42" s="7"/>
      <c r="BP42" s="27"/>
      <c r="BQ42" s="14"/>
      <c r="BR42" s="26"/>
      <c r="BS42" s="7"/>
      <c r="BT42" s="27"/>
      <c r="BU42" s="14"/>
      <c r="BV42" s="26"/>
      <c r="BW42" s="7"/>
      <c r="BX42" s="27"/>
      <c r="BY42" s="14"/>
      <c r="BZ42" s="26"/>
      <c r="CA42" s="7"/>
      <c r="CB42" s="27"/>
      <c r="CC42" s="14"/>
      <c r="CD42" s="26"/>
      <c r="CE42" s="7"/>
      <c r="CF42" s="27"/>
      <c r="CG42" s="14"/>
      <c r="CH42" s="26"/>
      <c r="CI42" s="7"/>
      <c r="CJ42" s="27"/>
      <c r="CK42" s="14"/>
      <c r="CL42" s="26"/>
      <c r="CM42" s="7"/>
      <c r="CN42" s="27"/>
      <c r="CO42" s="14"/>
      <c r="CP42" s="26"/>
      <c r="CQ42" s="7"/>
      <c r="CR42" s="27"/>
      <c r="CS42" s="14"/>
      <c r="CT42" s="26"/>
      <c r="CU42" s="7"/>
      <c r="CV42" s="27"/>
      <c r="CW42" s="14"/>
      <c r="CX42" s="26"/>
      <c r="CY42" s="7"/>
      <c r="CZ42" s="27"/>
      <c r="DA42" s="14"/>
      <c r="DB42" s="26"/>
      <c r="DC42" s="7"/>
      <c r="DD42" s="27"/>
      <c r="DE42" s="14"/>
      <c r="DF42" s="26"/>
      <c r="DG42" s="7"/>
      <c r="DH42" s="27"/>
      <c r="DI42" s="14"/>
      <c r="DJ42" s="26"/>
      <c r="DK42" s="7"/>
      <c r="DL42" s="27"/>
      <c r="DM42" s="14"/>
      <c r="DN42" s="26"/>
      <c r="DO42" s="7"/>
      <c r="DP42" s="27"/>
      <c r="DQ42" s="14"/>
      <c r="DR42" s="26"/>
      <c r="DS42" s="7"/>
      <c r="DT42" s="27"/>
      <c r="DU42" s="14"/>
      <c r="DV42" s="26"/>
      <c r="DW42" s="7"/>
      <c r="DX42" s="27"/>
      <c r="DY42" s="14"/>
      <c r="DZ42" s="26"/>
      <c r="EA42" s="7"/>
      <c r="EB42" s="27"/>
      <c r="EC42" s="14"/>
      <c r="ED42" s="26"/>
      <c r="EE42" s="7"/>
      <c r="EF42" s="27"/>
      <c r="EG42" s="14"/>
      <c r="EH42" s="26"/>
      <c r="EI42" s="7"/>
      <c r="EJ42" s="27"/>
      <c r="EK42" s="14"/>
      <c r="EL42" s="26"/>
      <c r="EM42" s="7"/>
      <c r="EN42" s="27"/>
      <c r="EO42" s="14"/>
      <c r="EP42" s="26"/>
      <c r="EQ42" s="7"/>
      <c r="ER42" s="27"/>
      <c r="ES42" s="14"/>
      <c r="ET42" s="26"/>
      <c r="EU42" s="7"/>
      <c r="EV42" s="27"/>
      <c r="EW42" s="14"/>
      <c r="EX42" s="26"/>
      <c r="EY42" s="7"/>
      <c r="EZ42" s="27"/>
      <c r="FA42" s="14"/>
      <c r="FB42" s="26"/>
      <c r="FC42" s="7"/>
      <c r="FD42" s="27"/>
      <c r="FE42" s="14"/>
      <c r="FF42" s="26"/>
      <c r="FG42" s="7"/>
      <c r="FH42" s="27"/>
      <c r="FI42" s="14"/>
      <c r="FJ42" s="26"/>
      <c r="FK42" s="7"/>
      <c r="FL42" s="27"/>
      <c r="FM42" s="14"/>
      <c r="FN42" s="26"/>
      <c r="FO42" s="7"/>
      <c r="FP42" s="27"/>
      <c r="FQ42" s="14"/>
      <c r="FR42" s="26"/>
      <c r="FS42" s="7"/>
      <c r="FT42" s="27"/>
      <c r="FU42" s="14"/>
      <c r="FV42" s="26"/>
      <c r="FW42" s="7"/>
      <c r="FX42" s="27"/>
      <c r="FY42" s="14"/>
    </row>
    <row r="43" spans="2:181" ht="15.75">
      <c r="B43" s="26"/>
      <c r="C43" s="7"/>
      <c r="D43" s="27"/>
      <c r="E43" s="14"/>
      <c r="F43" s="26"/>
      <c r="G43" s="7"/>
      <c r="H43" s="27"/>
      <c r="I43" s="14"/>
      <c r="J43" s="26"/>
      <c r="K43" s="7"/>
      <c r="L43" s="27"/>
      <c r="M43" s="14"/>
      <c r="N43" s="26"/>
      <c r="O43" s="7"/>
      <c r="P43" s="27"/>
      <c r="Q43" s="14"/>
      <c r="R43" s="26">
        <v>63241</v>
      </c>
      <c r="S43" s="7" t="s">
        <v>94</v>
      </c>
      <c r="T43" s="27">
        <f>+'[1]交大管研'!AO129</f>
        <v>0</v>
      </c>
      <c r="U43" s="14">
        <f>+'[1]交大管研'!K129</f>
        <v>0</v>
      </c>
      <c r="V43" s="26">
        <v>64241</v>
      </c>
      <c r="W43" s="7"/>
      <c r="X43" s="27">
        <f>+'[1]交大管研'!AO192</f>
        <v>0</v>
      </c>
      <c r="Y43" s="14">
        <f>+'[1]交大管研'!K192</f>
        <v>0</v>
      </c>
      <c r="Z43" s="26">
        <v>65241</v>
      </c>
      <c r="AA43" s="82" t="s">
        <v>130</v>
      </c>
      <c r="AB43" s="27">
        <f>+'[1]交大管研'!AO262</f>
        <v>0</v>
      </c>
      <c r="AC43" s="14">
        <f>+'[1]交大管研'!K262</f>
        <v>0</v>
      </c>
      <c r="AD43" s="26"/>
      <c r="AE43" s="7"/>
      <c r="AF43" s="27"/>
      <c r="AG43" s="14"/>
      <c r="AH43" s="26">
        <v>67241</v>
      </c>
      <c r="AI43" s="7" t="s">
        <v>367</v>
      </c>
      <c r="AJ43" s="27">
        <f>+'[1]交大管研'!AO367</f>
        <v>0</v>
      </c>
      <c r="AK43" s="14" t="str">
        <f>+'[1]交大管研'!K367</f>
        <v>Y</v>
      </c>
      <c r="AL43" s="26">
        <v>68241</v>
      </c>
      <c r="AM43" s="7" t="s">
        <v>186</v>
      </c>
      <c r="AN43" s="27">
        <f>+'[1]交大管研'!AO418</f>
        <v>0</v>
      </c>
      <c r="AO43" s="14">
        <f>+'[1]交大管研'!K418</f>
        <v>0</v>
      </c>
      <c r="AP43" s="26">
        <v>698141</v>
      </c>
      <c r="AQ43" s="7" t="s">
        <v>492</v>
      </c>
      <c r="AR43" s="27">
        <f>+'[1]交大管研'!AO476</f>
        <v>0</v>
      </c>
      <c r="AS43" s="14">
        <f>+'[1]交大管研'!K476</f>
        <v>0</v>
      </c>
      <c r="AT43" s="26"/>
      <c r="AU43" s="7"/>
      <c r="AV43" s="27"/>
      <c r="AW43" s="14"/>
      <c r="AX43" s="26"/>
      <c r="AY43" s="7"/>
      <c r="AZ43" s="27"/>
      <c r="BA43" s="14"/>
      <c r="BB43" s="26"/>
      <c r="BC43" s="7"/>
      <c r="BD43" s="27"/>
      <c r="BE43" s="14"/>
      <c r="BF43" s="26"/>
      <c r="BG43" s="7"/>
      <c r="BH43" s="27"/>
      <c r="BI43" s="14"/>
      <c r="BJ43" s="26"/>
      <c r="BK43" s="7"/>
      <c r="BL43" s="27"/>
      <c r="BM43" s="14"/>
      <c r="BN43" s="26"/>
      <c r="BO43" s="7"/>
      <c r="BP43" s="27"/>
      <c r="BQ43" s="14"/>
      <c r="BR43" s="26"/>
      <c r="BS43" s="7"/>
      <c r="BT43" s="27"/>
      <c r="BU43" s="14"/>
      <c r="BV43" s="26"/>
      <c r="BW43" s="7"/>
      <c r="BX43" s="27"/>
      <c r="BY43" s="14"/>
      <c r="BZ43" s="26"/>
      <c r="CA43" s="7"/>
      <c r="CB43" s="27"/>
      <c r="CC43" s="14"/>
      <c r="CD43" s="26"/>
      <c r="CE43" s="7"/>
      <c r="CF43" s="27"/>
      <c r="CG43" s="14"/>
      <c r="CH43" s="26"/>
      <c r="CI43" s="7"/>
      <c r="CJ43" s="27"/>
      <c r="CK43" s="14"/>
      <c r="CL43" s="26"/>
      <c r="CM43" s="7"/>
      <c r="CN43" s="27"/>
      <c r="CO43" s="14"/>
      <c r="CP43" s="26"/>
      <c r="CQ43" s="7"/>
      <c r="CR43" s="27"/>
      <c r="CS43" s="14"/>
      <c r="CT43" s="26"/>
      <c r="CU43" s="7"/>
      <c r="CV43" s="27"/>
      <c r="CW43" s="14"/>
      <c r="CX43" s="26"/>
      <c r="CY43" s="7"/>
      <c r="CZ43" s="27"/>
      <c r="DA43" s="14"/>
      <c r="DB43" s="26"/>
      <c r="DC43" s="7"/>
      <c r="DD43" s="27"/>
      <c r="DE43" s="14"/>
      <c r="DF43" s="26"/>
      <c r="DG43" s="7"/>
      <c r="DH43" s="27"/>
      <c r="DI43" s="14"/>
      <c r="DJ43" s="26"/>
      <c r="DK43" s="7"/>
      <c r="DL43" s="27"/>
      <c r="DM43" s="14"/>
      <c r="DN43" s="26"/>
      <c r="DO43" s="7"/>
      <c r="DP43" s="27"/>
      <c r="DQ43" s="14"/>
      <c r="DR43" s="26"/>
      <c r="DS43" s="7"/>
      <c r="DT43" s="27"/>
      <c r="DU43" s="14"/>
      <c r="DV43" s="26"/>
      <c r="DW43" s="7"/>
      <c r="DX43" s="27"/>
      <c r="DY43" s="14"/>
      <c r="DZ43" s="26"/>
      <c r="EA43" s="7"/>
      <c r="EB43" s="27"/>
      <c r="EC43" s="14"/>
      <c r="ED43" s="26"/>
      <c r="EE43" s="7"/>
      <c r="EF43" s="27"/>
      <c r="EG43" s="14"/>
      <c r="EH43" s="26"/>
      <c r="EI43" s="7"/>
      <c r="EJ43" s="27"/>
      <c r="EK43" s="14"/>
      <c r="EL43" s="26"/>
      <c r="EM43" s="7"/>
      <c r="EN43" s="27"/>
      <c r="EO43" s="14"/>
      <c r="EP43" s="26"/>
      <c r="EQ43" s="7"/>
      <c r="ER43" s="27"/>
      <c r="ES43" s="14"/>
      <c r="ET43" s="26"/>
      <c r="EU43" s="7"/>
      <c r="EV43" s="27"/>
      <c r="EW43" s="14"/>
      <c r="EX43" s="26"/>
      <c r="EY43" s="7"/>
      <c r="EZ43" s="27"/>
      <c r="FA43" s="14"/>
      <c r="FB43" s="26"/>
      <c r="FC43" s="7"/>
      <c r="FD43" s="27"/>
      <c r="FE43" s="14"/>
      <c r="FF43" s="26"/>
      <c r="FG43" s="7"/>
      <c r="FH43" s="27"/>
      <c r="FI43" s="14"/>
      <c r="FJ43" s="26"/>
      <c r="FK43" s="7"/>
      <c r="FL43" s="27"/>
      <c r="FM43" s="14"/>
      <c r="FN43" s="26"/>
      <c r="FO43" s="7"/>
      <c r="FP43" s="27"/>
      <c r="FQ43" s="14"/>
      <c r="FR43" s="26"/>
      <c r="FS43" s="7"/>
      <c r="FT43" s="27"/>
      <c r="FU43" s="14"/>
      <c r="FV43" s="26"/>
      <c r="FW43" s="7"/>
      <c r="FX43" s="27"/>
      <c r="FY43" s="14"/>
    </row>
    <row r="44" spans="2:181" ht="15">
      <c r="B44" s="26"/>
      <c r="C44" s="7"/>
      <c r="D44" s="27"/>
      <c r="E44" s="14"/>
      <c r="F44" s="26"/>
      <c r="G44" s="7"/>
      <c r="H44" s="27"/>
      <c r="I44" s="14"/>
      <c r="J44" s="26"/>
      <c r="K44" s="7"/>
      <c r="L44" s="27"/>
      <c r="M44" s="14"/>
      <c r="N44" s="26"/>
      <c r="O44" s="7"/>
      <c r="P44" s="27"/>
      <c r="Q44" s="14"/>
      <c r="R44" s="26">
        <v>63242</v>
      </c>
      <c r="S44" s="7" t="s">
        <v>368</v>
      </c>
      <c r="T44" s="27">
        <f>+'[1]交大管研'!AO130</f>
        <v>0</v>
      </c>
      <c r="U44" s="14" t="str">
        <f>+'[1]交大管研'!K130</f>
        <v>Y</v>
      </c>
      <c r="V44" s="26">
        <v>64242</v>
      </c>
      <c r="W44" s="7"/>
      <c r="X44" s="27">
        <f>+'[1]交大管研'!AO193</f>
        <v>0</v>
      </c>
      <c r="Y44" s="14">
        <f>+'[1]交大管研'!K193</f>
        <v>0</v>
      </c>
      <c r="Z44" s="26">
        <v>65242</v>
      </c>
      <c r="AA44" s="7"/>
      <c r="AB44" s="27">
        <f>+'[1]交大管研'!AO263</f>
        <v>0</v>
      </c>
      <c r="AC44" s="14">
        <f>+'[1]交大管研'!K263</f>
        <v>0</v>
      </c>
      <c r="AD44" s="26"/>
      <c r="AE44" s="7"/>
      <c r="AF44" s="27"/>
      <c r="AG44" s="14"/>
      <c r="AH44" s="26">
        <v>67242</v>
      </c>
      <c r="AI44" s="7" t="s">
        <v>155</v>
      </c>
      <c r="AJ44" s="27">
        <f>+'[1]交大管研'!AO368</f>
        <v>0</v>
      </c>
      <c r="AK44" s="14">
        <f>+'[1]交大管研'!K368</f>
      </c>
      <c r="AL44" s="26">
        <v>68242</v>
      </c>
      <c r="AM44" s="7" t="s">
        <v>493</v>
      </c>
      <c r="AN44" s="27">
        <f>+'[1]交大管研'!AO419</f>
        <v>0</v>
      </c>
      <c r="AO44" s="14">
        <f>+'[1]交大管研'!K419</f>
        <v>0</v>
      </c>
      <c r="AP44" s="26">
        <v>698142</v>
      </c>
      <c r="AQ44" s="7" t="s">
        <v>0</v>
      </c>
      <c r="AR44" s="27">
        <f>+'[1]交大管研'!AO477</f>
        <v>0</v>
      </c>
      <c r="AS44" s="14">
        <f>+'[1]交大管研'!K477</f>
        <v>0</v>
      </c>
      <c r="AT44" s="26"/>
      <c r="AU44" s="7"/>
      <c r="AV44" s="27"/>
      <c r="AW44" s="14"/>
      <c r="AX44" s="26"/>
      <c r="AY44" s="7"/>
      <c r="AZ44" s="27"/>
      <c r="BA44" s="14"/>
      <c r="BB44" s="26"/>
      <c r="BC44" s="7"/>
      <c r="BD44" s="27"/>
      <c r="BE44" s="14"/>
      <c r="BF44" s="26"/>
      <c r="BG44" s="7"/>
      <c r="BH44" s="27"/>
      <c r="BI44" s="14"/>
      <c r="BJ44" s="26"/>
      <c r="BK44" s="7"/>
      <c r="BL44" s="27"/>
      <c r="BM44" s="14"/>
      <c r="BN44" s="26"/>
      <c r="BO44" s="7"/>
      <c r="BP44" s="27"/>
      <c r="BQ44" s="14"/>
      <c r="BR44" s="26"/>
      <c r="BS44" s="7"/>
      <c r="BT44" s="27"/>
      <c r="BU44" s="14"/>
      <c r="BV44" s="26"/>
      <c r="BW44" s="7"/>
      <c r="BX44" s="27"/>
      <c r="BY44" s="14"/>
      <c r="BZ44" s="26"/>
      <c r="CA44" s="7"/>
      <c r="CB44" s="27"/>
      <c r="CC44" s="14"/>
      <c r="CD44" s="26"/>
      <c r="CE44" s="7"/>
      <c r="CF44" s="27"/>
      <c r="CG44" s="14"/>
      <c r="CH44" s="26"/>
      <c r="CI44" s="7"/>
      <c r="CJ44" s="27"/>
      <c r="CK44" s="14"/>
      <c r="CL44" s="26"/>
      <c r="CM44" s="7"/>
      <c r="CN44" s="27"/>
      <c r="CO44" s="14"/>
      <c r="CP44" s="26"/>
      <c r="CQ44" s="7"/>
      <c r="CR44" s="27"/>
      <c r="CS44" s="14"/>
      <c r="CT44" s="26"/>
      <c r="CU44" s="7"/>
      <c r="CV44" s="27"/>
      <c r="CW44" s="14"/>
      <c r="CX44" s="26"/>
      <c r="CY44" s="7"/>
      <c r="CZ44" s="27"/>
      <c r="DA44" s="14"/>
      <c r="DB44" s="26"/>
      <c r="DC44" s="7"/>
      <c r="DD44" s="27"/>
      <c r="DE44" s="14"/>
      <c r="DF44" s="26"/>
      <c r="DG44" s="7"/>
      <c r="DH44" s="27"/>
      <c r="DI44" s="14"/>
      <c r="DJ44" s="26"/>
      <c r="DK44" s="7"/>
      <c r="DL44" s="27"/>
      <c r="DM44" s="14"/>
      <c r="DN44" s="26"/>
      <c r="DO44" s="7"/>
      <c r="DP44" s="27"/>
      <c r="DQ44" s="14"/>
      <c r="DR44" s="26"/>
      <c r="DS44" s="7"/>
      <c r="DT44" s="27"/>
      <c r="DU44" s="14"/>
      <c r="DV44" s="26"/>
      <c r="DW44" s="7"/>
      <c r="DX44" s="27"/>
      <c r="DY44" s="14"/>
      <c r="DZ44" s="26"/>
      <c r="EA44" s="7"/>
      <c r="EB44" s="27"/>
      <c r="EC44" s="14"/>
      <c r="ED44" s="26"/>
      <c r="EE44" s="7"/>
      <c r="EF44" s="27"/>
      <c r="EG44" s="14"/>
      <c r="EH44" s="26"/>
      <c r="EI44" s="7"/>
      <c r="EJ44" s="27"/>
      <c r="EK44" s="14"/>
      <c r="EL44" s="26"/>
      <c r="EM44" s="7"/>
      <c r="EN44" s="27"/>
      <c r="EO44" s="14"/>
      <c r="EP44" s="26"/>
      <c r="EQ44" s="7"/>
      <c r="ER44" s="27"/>
      <c r="ES44" s="14"/>
      <c r="ET44" s="26"/>
      <c r="EU44" s="7"/>
      <c r="EV44" s="27"/>
      <c r="EW44" s="14"/>
      <c r="EX44" s="26"/>
      <c r="EY44" s="7"/>
      <c r="EZ44" s="27"/>
      <c r="FA44" s="14"/>
      <c r="FB44" s="26"/>
      <c r="FC44" s="7"/>
      <c r="FD44" s="27"/>
      <c r="FE44" s="14"/>
      <c r="FF44" s="26"/>
      <c r="FG44" s="7"/>
      <c r="FH44" s="27"/>
      <c r="FI44" s="14"/>
      <c r="FJ44" s="26"/>
      <c r="FK44" s="7"/>
      <c r="FL44" s="27"/>
      <c r="FM44" s="14"/>
      <c r="FN44" s="26"/>
      <c r="FO44" s="7"/>
      <c r="FP44" s="27"/>
      <c r="FQ44" s="14"/>
      <c r="FR44" s="26"/>
      <c r="FS44" s="7"/>
      <c r="FT44" s="27"/>
      <c r="FU44" s="14"/>
      <c r="FV44" s="26"/>
      <c r="FW44" s="7"/>
      <c r="FX44" s="27"/>
      <c r="FY44" s="14"/>
    </row>
    <row r="45" spans="2:181" ht="15">
      <c r="B45" s="26"/>
      <c r="C45" s="7"/>
      <c r="D45" s="27"/>
      <c r="E45" s="14"/>
      <c r="F45" s="26"/>
      <c r="G45" s="7"/>
      <c r="H45" s="27"/>
      <c r="I45" s="14"/>
      <c r="J45" s="26"/>
      <c r="K45" s="7"/>
      <c r="L45" s="27"/>
      <c r="M45" s="14"/>
      <c r="N45" s="26"/>
      <c r="O45" s="7"/>
      <c r="P45" s="27"/>
      <c r="Q45" s="14"/>
      <c r="R45" s="26">
        <v>63243</v>
      </c>
      <c r="S45" s="7" t="s">
        <v>369</v>
      </c>
      <c r="T45" s="27">
        <f>+'[1]交大管研'!AO131</f>
        <v>0</v>
      </c>
      <c r="U45" s="14" t="str">
        <f>+'[1]交大管研'!K131</f>
        <v>Y</v>
      </c>
      <c r="V45" s="26">
        <v>64243</v>
      </c>
      <c r="W45" s="7" t="s">
        <v>370</v>
      </c>
      <c r="X45" s="27">
        <f>+'[1]交大管研'!AO194</f>
        <v>0</v>
      </c>
      <c r="Y45" s="14" t="str">
        <f>+'[1]交大管研'!K194</f>
        <v>Y</v>
      </c>
      <c r="Z45" s="26">
        <v>65243</v>
      </c>
      <c r="AA45" s="7" t="s">
        <v>131</v>
      </c>
      <c r="AB45" s="27">
        <f>+'[1]交大管研'!AO264</f>
        <v>0</v>
      </c>
      <c r="AC45" s="14">
        <f>+'[1]交大管研'!K264</f>
        <v>0</v>
      </c>
      <c r="AD45" s="26"/>
      <c r="AE45" s="7"/>
      <c r="AF45" s="27"/>
      <c r="AG45" s="14"/>
      <c r="AH45" s="26">
        <v>67243</v>
      </c>
      <c r="AI45" s="7" t="s">
        <v>156</v>
      </c>
      <c r="AJ45" s="27">
        <f>+'[1]交大管研'!AO369</f>
        <v>0</v>
      </c>
      <c r="AK45" s="14">
        <f>+'[1]交大管研'!K369</f>
        <v>0</v>
      </c>
      <c r="AL45" s="26">
        <v>68243</v>
      </c>
      <c r="AM45" s="7" t="s">
        <v>494</v>
      </c>
      <c r="AN45" s="27">
        <f>+'[1]交大管研'!AO420</f>
        <v>0</v>
      </c>
      <c r="AO45" s="14">
        <f>+'[1]交大管研'!K420</f>
        <v>0</v>
      </c>
      <c r="AP45" s="26">
        <v>698143</v>
      </c>
      <c r="AQ45" s="7" t="s">
        <v>495</v>
      </c>
      <c r="AR45" s="27">
        <f>+'[1]交大管研'!AO478</f>
        <v>0</v>
      </c>
      <c r="AS45" s="14">
        <f>+'[1]交大管研'!K478</f>
        <v>0</v>
      </c>
      <c r="AT45" s="26"/>
      <c r="AU45" s="7"/>
      <c r="AV45" s="27"/>
      <c r="AW45" s="14"/>
      <c r="AX45" s="26"/>
      <c r="AY45" s="7"/>
      <c r="AZ45" s="27"/>
      <c r="BA45" s="14"/>
      <c r="BB45" s="26"/>
      <c r="BC45" s="7"/>
      <c r="BD45" s="27"/>
      <c r="BE45" s="14"/>
      <c r="BF45" s="26"/>
      <c r="BG45" s="7"/>
      <c r="BH45" s="27"/>
      <c r="BI45" s="14"/>
      <c r="BJ45" s="26"/>
      <c r="BK45" s="7"/>
      <c r="BL45" s="27"/>
      <c r="BM45" s="14"/>
      <c r="BN45" s="26"/>
      <c r="BO45" s="7"/>
      <c r="BP45" s="27"/>
      <c r="BQ45" s="14"/>
      <c r="BR45" s="26"/>
      <c r="BS45" s="7"/>
      <c r="BT45" s="27"/>
      <c r="BU45" s="14"/>
      <c r="BV45" s="26"/>
      <c r="BW45" s="7"/>
      <c r="BX45" s="27"/>
      <c r="BY45" s="14"/>
      <c r="BZ45" s="26"/>
      <c r="CA45" s="7"/>
      <c r="CB45" s="27"/>
      <c r="CC45" s="14"/>
      <c r="CD45" s="26"/>
      <c r="CE45" s="7"/>
      <c r="CF45" s="27"/>
      <c r="CG45" s="14"/>
      <c r="CH45" s="26"/>
      <c r="CI45" s="7"/>
      <c r="CJ45" s="27"/>
      <c r="CK45" s="14"/>
      <c r="CL45" s="26"/>
      <c r="CM45" s="7"/>
      <c r="CN45" s="27"/>
      <c r="CO45" s="14"/>
      <c r="CP45" s="26"/>
      <c r="CQ45" s="7"/>
      <c r="CR45" s="27"/>
      <c r="CS45" s="14"/>
      <c r="CT45" s="26"/>
      <c r="CU45" s="7"/>
      <c r="CV45" s="27"/>
      <c r="CW45" s="14"/>
      <c r="CX45" s="26"/>
      <c r="CY45" s="7"/>
      <c r="CZ45" s="27"/>
      <c r="DA45" s="14"/>
      <c r="DB45" s="26"/>
      <c r="DC45" s="7"/>
      <c r="DD45" s="27"/>
      <c r="DE45" s="14"/>
      <c r="DF45" s="26"/>
      <c r="DG45" s="7"/>
      <c r="DH45" s="27"/>
      <c r="DI45" s="14"/>
      <c r="DJ45" s="26"/>
      <c r="DK45" s="7"/>
      <c r="DL45" s="27"/>
      <c r="DM45" s="14"/>
      <c r="DN45" s="26"/>
      <c r="DO45" s="7"/>
      <c r="DP45" s="27"/>
      <c r="DQ45" s="14"/>
      <c r="DR45" s="26"/>
      <c r="DS45" s="7"/>
      <c r="DT45" s="27"/>
      <c r="DU45" s="14"/>
      <c r="DV45" s="26"/>
      <c r="DW45" s="7"/>
      <c r="DX45" s="27"/>
      <c r="DY45" s="14"/>
      <c r="DZ45" s="26"/>
      <c r="EA45" s="7"/>
      <c r="EB45" s="27"/>
      <c r="EC45" s="14"/>
      <c r="ED45" s="26"/>
      <c r="EE45" s="7"/>
      <c r="EF45" s="27"/>
      <c r="EG45" s="14"/>
      <c r="EH45" s="26"/>
      <c r="EI45" s="7"/>
      <c r="EJ45" s="27"/>
      <c r="EK45" s="14"/>
      <c r="EL45" s="26"/>
      <c r="EM45" s="7"/>
      <c r="EN45" s="27"/>
      <c r="EO45" s="14"/>
      <c r="EP45" s="26"/>
      <c r="EQ45" s="7"/>
      <c r="ER45" s="27"/>
      <c r="ES45" s="14"/>
      <c r="ET45" s="26"/>
      <c r="EU45" s="7"/>
      <c r="EV45" s="27"/>
      <c r="EW45" s="14"/>
      <c r="EX45" s="26"/>
      <c r="EY45" s="7"/>
      <c r="EZ45" s="27"/>
      <c r="FA45" s="14"/>
      <c r="FB45" s="26"/>
      <c r="FC45" s="7"/>
      <c r="FD45" s="27"/>
      <c r="FE45" s="14"/>
      <c r="FF45" s="26"/>
      <c r="FG45" s="7"/>
      <c r="FH45" s="27"/>
      <c r="FI45" s="14"/>
      <c r="FJ45" s="26"/>
      <c r="FK45" s="7"/>
      <c r="FL45" s="27"/>
      <c r="FM45" s="14"/>
      <c r="FN45" s="26"/>
      <c r="FO45" s="7"/>
      <c r="FP45" s="27"/>
      <c r="FQ45" s="14"/>
      <c r="FR45" s="26"/>
      <c r="FS45" s="7"/>
      <c r="FT45" s="27"/>
      <c r="FU45" s="14"/>
      <c r="FV45" s="26"/>
      <c r="FW45" s="7"/>
      <c r="FX45" s="27"/>
      <c r="FY45" s="14"/>
    </row>
    <row r="46" spans="2:181" ht="15.75">
      <c r="B46" s="26"/>
      <c r="C46" s="7"/>
      <c r="D46" s="27"/>
      <c r="E46" s="14"/>
      <c r="F46" s="26"/>
      <c r="G46" s="7"/>
      <c r="H46" s="27"/>
      <c r="I46" s="14"/>
      <c r="J46" s="26"/>
      <c r="K46" s="7"/>
      <c r="L46" s="27"/>
      <c r="M46" s="14"/>
      <c r="N46" s="26"/>
      <c r="O46" s="7"/>
      <c r="P46" s="27"/>
      <c r="Q46" s="14"/>
      <c r="R46" s="26">
        <v>63244</v>
      </c>
      <c r="S46" s="7" t="s">
        <v>371</v>
      </c>
      <c r="T46" s="27">
        <f>+'[1]交大管研'!AO132</f>
        <v>0</v>
      </c>
      <c r="U46" s="14" t="str">
        <f>+'[1]交大管研'!K132</f>
        <v>Y</v>
      </c>
      <c r="V46" s="26">
        <v>64244</v>
      </c>
      <c r="W46" s="82" t="s">
        <v>114</v>
      </c>
      <c r="X46" s="27">
        <f>+'[1]交大管研'!AO195</f>
        <v>0</v>
      </c>
      <c r="Y46" s="14">
        <f>+'[1]交大管研'!K195</f>
        <v>0</v>
      </c>
      <c r="Z46" s="26">
        <v>65244</v>
      </c>
      <c r="AA46" s="7" t="s">
        <v>372</v>
      </c>
      <c r="AB46" s="27">
        <f>+'[1]交大管研'!AO265</f>
        <v>0</v>
      </c>
      <c r="AC46" s="14" t="str">
        <f>+'[1]交大管研'!K265</f>
        <v>Y</v>
      </c>
      <c r="AD46" s="26"/>
      <c r="AE46" s="7"/>
      <c r="AF46" s="27"/>
      <c r="AG46" s="14"/>
      <c r="AH46" s="26">
        <v>67244</v>
      </c>
      <c r="AI46" s="7" t="s">
        <v>157</v>
      </c>
      <c r="AJ46" s="27">
        <f>+'[1]交大管研'!AO370</f>
        <v>0</v>
      </c>
      <c r="AK46" s="14" t="str">
        <f>+'[1]交大管研'!K370</f>
        <v>Y</v>
      </c>
      <c r="AL46" s="26">
        <v>68244</v>
      </c>
      <c r="AM46" s="7" t="s">
        <v>496</v>
      </c>
      <c r="AN46" s="27">
        <f>+'[1]交大管研'!AO421</f>
        <v>0</v>
      </c>
      <c r="AO46" s="14" t="str">
        <f>+'[1]交大管研'!K421</f>
        <v>Y</v>
      </c>
      <c r="AP46" s="26">
        <v>698144</v>
      </c>
      <c r="AQ46" s="7" t="s">
        <v>497</v>
      </c>
      <c r="AR46" s="27">
        <f>+'[1]交大管研'!AO479</f>
        <v>0</v>
      </c>
      <c r="AS46" s="14" t="str">
        <f>+'[1]交大管研'!K479</f>
        <v>Y</v>
      </c>
      <c r="AT46" s="26"/>
      <c r="AU46" s="7"/>
      <c r="AV46" s="27"/>
      <c r="AW46" s="14"/>
      <c r="AX46" s="26"/>
      <c r="AY46" s="7"/>
      <c r="AZ46" s="27"/>
      <c r="BA46" s="14"/>
      <c r="BB46" s="26"/>
      <c r="BC46" s="7"/>
      <c r="BD46" s="27"/>
      <c r="BE46" s="14"/>
      <c r="BF46" s="26"/>
      <c r="BG46" s="7"/>
      <c r="BH46" s="27"/>
      <c r="BI46" s="14"/>
      <c r="BJ46" s="26"/>
      <c r="BK46" s="7"/>
      <c r="BL46" s="27"/>
      <c r="BM46" s="14"/>
      <c r="BN46" s="26"/>
      <c r="BO46" s="7"/>
      <c r="BP46" s="27"/>
      <c r="BQ46" s="14"/>
      <c r="BR46" s="26"/>
      <c r="BS46" s="7"/>
      <c r="BT46" s="27"/>
      <c r="BU46" s="14"/>
      <c r="BV46" s="26"/>
      <c r="BW46" s="7"/>
      <c r="BX46" s="27"/>
      <c r="BY46" s="14"/>
      <c r="BZ46" s="26"/>
      <c r="CA46" s="7"/>
      <c r="CB46" s="27"/>
      <c r="CC46" s="14"/>
      <c r="CD46" s="26"/>
      <c r="CE46" s="7"/>
      <c r="CF46" s="27"/>
      <c r="CG46" s="14"/>
      <c r="CH46" s="26"/>
      <c r="CI46" s="7"/>
      <c r="CJ46" s="27"/>
      <c r="CK46" s="14"/>
      <c r="CL46" s="26"/>
      <c r="CM46" s="7"/>
      <c r="CN46" s="27"/>
      <c r="CO46" s="14"/>
      <c r="CP46" s="26"/>
      <c r="CQ46" s="7"/>
      <c r="CR46" s="27"/>
      <c r="CS46" s="14"/>
      <c r="CT46" s="26"/>
      <c r="CU46" s="7"/>
      <c r="CV46" s="27"/>
      <c r="CW46" s="14"/>
      <c r="CX46" s="26"/>
      <c r="CY46" s="7"/>
      <c r="CZ46" s="27"/>
      <c r="DA46" s="14"/>
      <c r="DB46" s="26"/>
      <c r="DC46" s="7"/>
      <c r="DD46" s="27"/>
      <c r="DE46" s="14"/>
      <c r="DF46" s="26"/>
      <c r="DG46" s="7"/>
      <c r="DH46" s="27"/>
      <c r="DI46" s="14"/>
      <c r="DJ46" s="26"/>
      <c r="DK46" s="7"/>
      <c r="DL46" s="27"/>
      <c r="DM46" s="14"/>
      <c r="DN46" s="26"/>
      <c r="DO46" s="7"/>
      <c r="DP46" s="27"/>
      <c r="DQ46" s="14"/>
      <c r="DR46" s="26"/>
      <c r="DS46" s="7"/>
      <c r="DT46" s="27"/>
      <c r="DU46" s="14"/>
      <c r="DV46" s="26"/>
      <c r="DW46" s="7"/>
      <c r="DX46" s="27"/>
      <c r="DY46" s="14"/>
      <c r="DZ46" s="26"/>
      <c r="EA46" s="7"/>
      <c r="EB46" s="27"/>
      <c r="EC46" s="14"/>
      <c r="ED46" s="26"/>
      <c r="EE46" s="7"/>
      <c r="EF46" s="27"/>
      <c r="EG46" s="14"/>
      <c r="EH46" s="26"/>
      <c r="EI46" s="7"/>
      <c r="EJ46" s="27"/>
      <c r="EK46" s="14"/>
      <c r="EL46" s="26"/>
      <c r="EM46" s="7"/>
      <c r="EN46" s="27"/>
      <c r="EO46" s="14"/>
      <c r="EP46" s="26"/>
      <c r="EQ46" s="7"/>
      <c r="ER46" s="27"/>
      <c r="ES46" s="14"/>
      <c r="ET46" s="26"/>
      <c r="EU46" s="7"/>
      <c r="EV46" s="27"/>
      <c r="EW46" s="14"/>
      <c r="EX46" s="26"/>
      <c r="EY46" s="7"/>
      <c r="EZ46" s="27"/>
      <c r="FA46" s="14"/>
      <c r="FB46" s="26"/>
      <c r="FC46" s="7"/>
      <c r="FD46" s="27"/>
      <c r="FE46" s="14"/>
      <c r="FF46" s="26"/>
      <c r="FG46" s="7"/>
      <c r="FH46" s="27"/>
      <c r="FI46" s="14"/>
      <c r="FJ46" s="26"/>
      <c r="FK46" s="7"/>
      <c r="FL46" s="27"/>
      <c r="FM46" s="14"/>
      <c r="FN46" s="26"/>
      <c r="FO46" s="7"/>
      <c r="FP46" s="27"/>
      <c r="FQ46" s="14"/>
      <c r="FR46" s="26"/>
      <c r="FS46" s="7"/>
      <c r="FT46" s="27"/>
      <c r="FU46" s="14"/>
      <c r="FV46" s="26"/>
      <c r="FW46" s="7"/>
      <c r="FX46" s="27"/>
      <c r="FY46" s="14"/>
    </row>
    <row r="47" spans="2:181" ht="15.75">
      <c r="B47" s="26"/>
      <c r="C47" s="7"/>
      <c r="D47" s="27"/>
      <c r="E47" s="14"/>
      <c r="F47" s="26"/>
      <c r="G47" s="7"/>
      <c r="H47" s="27"/>
      <c r="I47" s="14"/>
      <c r="J47" s="26"/>
      <c r="K47" s="7"/>
      <c r="L47" s="27"/>
      <c r="M47" s="14"/>
      <c r="N47" s="26"/>
      <c r="O47" s="7"/>
      <c r="P47" s="27"/>
      <c r="Q47" s="14"/>
      <c r="R47" s="26">
        <v>63245</v>
      </c>
      <c r="S47" s="7" t="s">
        <v>95</v>
      </c>
      <c r="T47" s="27">
        <f>+'[1]交大管研'!AO133</f>
        <v>0</v>
      </c>
      <c r="U47" s="14" t="str">
        <f>+'[1]交大管研'!K133</f>
        <v>Y</v>
      </c>
      <c r="V47" s="26">
        <v>64245</v>
      </c>
      <c r="W47" s="82" t="s">
        <v>115</v>
      </c>
      <c r="X47" s="27">
        <f>+'[1]交大管研'!AO196</f>
        <v>0</v>
      </c>
      <c r="Y47" s="14" t="str">
        <f>+'[1]交大管研'!K196</f>
        <v>Y</v>
      </c>
      <c r="Z47" s="26">
        <v>65245</v>
      </c>
      <c r="AA47" s="82" t="s">
        <v>132</v>
      </c>
      <c r="AB47" s="27">
        <f>+'[1]交大管研'!AO266</f>
        <v>0</v>
      </c>
      <c r="AC47" s="14" t="str">
        <f>+'[1]交大管研'!K266</f>
        <v>Y</v>
      </c>
      <c r="AD47" s="26"/>
      <c r="AE47" s="7"/>
      <c r="AF47" s="27"/>
      <c r="AG47" s="14"/>
      <c r="AH47" s="26">
        <v>67245</v>
      </c>
      <c r="AI47" s="7" t="s">
        <v>373</v>
      </c>
      <c r="AJ47" s="27">
        <f>+'[1]交大管研'!AO371</f>
        <v>0</v>
      </c>
      <c r="AK47" s="14" t="str">
        <f>+'[1]交大管研'!K371</f>
        <v>Y</v>
      </c>
      <c r="AL47" s="26">
        <v>68245</v>
      </c>
      <c r="AM47" s="7" t="s">
        <v>498</v>
      </c>
      <c r="AN47" s="27">
        <f>+'[1]交大管研'!AO422</f>
        <v>0</v>
      </c>
      <c r="AO47" s="14">
        <f>+'[1]交大管研'!K422</f>
        <v>0</v>
      </c>
      <c r="AP47" s="26">
        <v>698145</v>
      </c>
      <c r="AQ47" s="7" t="s">
        <v>499</v>
      </c>
      <c r="AR47" s="27">
        <f>+'[1]交大管研'!AO480</f>
        <v>0</v>
      </c>
      <c r="AS47" s="14">
        <f>+'[1]交大管研'!K480</f>
        <v>0</v>
      </c>
      <c r="AT47" s="26"/>
      <c r="AU47" s="7"/>
      <c r="AV47" s="27"/>
      <c r="AW47" s="14"/>
      <c r="AX47" s="26"/>
      <c r="AY47" s="7"/>
      <c r="AZ47" s="27"/>
      <c r="BA47" s="14"/>
      <c r="BB47" s="26"/>
      <c r="BC47" s="7"/>
      <c r="BD47" s="27"/>
      <c r="BE47" s="14"/>
      <c r="BF47" s="26"/>
      <c r="BG47" s="7"/>
      <c r="BH47" s="27"/>
      <c r="BI47" s="14"/>
      <c r="BJ47" s="26"/>
      <c r="BK47" s="7"/>
      <c r="BL47" s="27"/>
      <c r="BM47" s="14"/>
      <c r="BN47" s="26"/>
      <c r="BO47" s="7"/>
      <c r="BP47" s="27"/>
      <c r="BQ47" s="14"/>
      <c r="BR47" s="26"/>
      <c r="BS47" s="7"/>
      <c r="BT47" s="27"/>
      <c r="BU47" s="14"/>
      <c r="BV47" s="26"/>
      <c r="BW47" s="7"/>
      <c r="BX47" s="27"/>
      <c r="BY47" s="14"/>
      <c r="BZ47" s="26"/>
      <c r="CA47" s="7"/>
      <c r="CB47" s="27"/>
      <c r="CC47" s="14"/>
      <c r="CD47" s="26"/>
      <c r="CE47" s="7"/>
      <c r="CF47" s="27"/>
      <c r="CG47" s="14"/>
      <c r="CH47" s="26"/>
      <c r="CI47" s="7"/>
      <c r="CJ47" s="27"/>
      <c r="CK47" s="14"/>
      <c r="CL47" s="26"/>
      <c r="CM47" s="7"/>
      <c r="CN47" s="27"/>
      <c r="CO47" s="14"/>
      <c r="CP47" s="26"/>
      <c r="CQ47" s="7"/>
      <c r="CR47" s="27"/>
      <c r="CS47" s="14"/>
      <c r="CT47" s="26"/>
      <c r="CU47" s="7"/>
      <c r="CV47" s="27"/>
      <c r="CW47" s="14"/>
      <c r="CX47" s="26"/>
      <c r="CY47" s="7"/>
      <c r="CZ47" s="27"/>
      <c r="DA47" s="14"/>
      <c r="DB47" s="26"/>
      <c r="DC47" s="7"/>
      <c r="DD47" s="27"/>
      <c r="DE47" s="14"/>
      <c r="DF47" s="26"/>
      <c r="DG47" s="7"/>
      <c r="DH47" s="27"/>
      <c r="DI47" s="14"/>
      <c r="DJ47" s="26"/>
      <c r="DK47" s="7"/>
      <c r="DL47" s="27"/>
      <c r="DM47" s="14"/>
      <c r="DN47" s="26"/>
      <c r="DO47" s="7"/>
      <c r="DP47" s="27"/>
      <c r="DQ47" s="14"/>
      <c r="DR47" s="26"/>
      <c r="DS47" s="7"/>
      <c r="DT47" s="27"/>
      <c r="DU47" s="14"/>
      <c r="DV47" s="26"/>
      <c r="DW47" s="7"/>
      <c r="DX47" s="27"/>
      <c r="DY47" s="14"/>
      <c r="DZ47" s="26"/>
      <c r="EA47" s="7"/>
      <c r="EB47" s="27"/>
      <c r="EC47" s="14"/>
      <c r="ED47" s="26"/>
      <c r="EE47" s="7"/>
      <c r="EF47" s="27"/>
      <c r="EG47" s="14"/>
      <c r="EH47" s="26"/>
      <c r="EI47" s="7"/>
      <c r="EJ47" s="27"/>
      <c r="EK47" s="14"/>
      <c r="EL47" s="26"/>
      <c r="EM47" s="7"/>
      <c r="EN47" s="27"/>
      <c r="EO47" s="14"/>
      <c r="EP47" s="26"/>
      <c r="EQ47" s="7"/>
      <c r="ER47" s="27"/>
      <c r="ES47" s="14"/>
      <c r="ET47" s="26"/>
      <c r="EU47" s="7"/>
      <c r="EV47" s="27"/>
      <c r="EW47" s="14"/>
      <c r="EX47" s="26"/>
      <c r="EY47" s="7"/>
      <c r="EZ47" s="27"/>
      <c r="FA47" s="14"/>
      <c r="FB47" s="26"/>
      <c r="FC47" s="7"/>
      <c r="FD47" s="27"/>
      <c r="FE47" s="14"/>
      <c r="FF47" s="26"/>
      <c r="FG47" s="7"/>
      <c r="FH47" s="27"/>
      <c r="FI47" s="14"/>
      <c r="FJ47" s="26"/>
      <c r="FK47" s="7"/>
      <c r="FL47" s="27"/>
      <c r="FM47" s="14"/>
      <c r="FN47" s="26"/>
      <c r="FO47" s="7"/>
      <c r="FP47" s="27"/>
      <c r="FQ47" s="14"/>
      <c r="FR47" s="26"/>
      <c r="FS47" s="7"/>
      <c r="FT47" s="27"/>
      <c r="FU47" s="14"/>
      <c r="FV47" s="26"/>
      <c r="FW47" s="7"/>
      <c r="FX47" s="27"/>
      <c r="FY47" s="14"/>
    </row>
    <row r="48" spans="2:181" ht="15.75">
      <c r="B48" s="26"/>
      <c r="C48" s="7"/>
      <c r="D48" s="27"/>
      <c r="E48" s="14"/>
      <c r="F48" s="26"/>
      <c r="G48" s="7"/>
      <c r="H48" s="27"/>
      <c r="I48" s="14"/>
      <c r="J48" s="26"/>
      <c r="K48" s="7"/>
      <c r="L48" s="27"/>
      <c r="M48" s="14"/>
      <c r="N48" s="26"/>
      <c r="O48" s="7"/>
      <c r="P48" s="27"/>
      <c r="Q48" s="14"/>
      <c r="R48" s="26">
        <v>63246</v>
      </c>
      <c r="S48" s="7" t="s">
        <v>374</v>
      </c>
      <c r="T48" s="27">
        <f>+'[1]交大管研'!AO134</f>
        <v>0</v>
      </c>
      <c r="U48" s="14" t="str">
        <f>+'[1]交大管研'!K134</f>
        <v>Y</v>
      </c>
      <c r="V48" s="26">
        <v>64246</v>
      </c>
      <c r="W48" s="82" t="s">
        <v>116</v>
      </c>
      <c r="X48" s="27">
        <f>+'[1]交大管研'!AO197</f>
        <v>0</v>
      </c>
      <c r="Y48" s="14">
        <f>+'[1]交大管研'!K197</f>
        <v>0</v>
      </c>
      <c r="Z48" s="26">
        <v>65246</v>
      </c>
      <c r="AA48" s="7"/>
      <c r="AB48" s="27">
        <f>+'[1]交大管研'!AO267</f>
        <v>0</v>
      </c>
      <c r="AC48" s="14">
        <f>+'[1]交大管研'!K267</f>
        <v>0</v>
      </c>
      <c r="AD48" s="26"/>
      <c r="AE48" s="7"/>
      <c r="AF48" s="27"/>
      <c r="AG48" s="14"/>
      <c r="AH48" s="26">
        <v>67246</v>
      </c>
      <c r="AI48" s="7" t="s">
        <v>375</v>
      </c>
      <c r="AJ48" s="27">
        <f>+'[1]交大管研'!AO372</f>
        <v>0</v>
      </c>
      <c r="AK48" s="14" t="str">
        <f>+'[1]交大管研'!K372</f>
        <v>Y</v>
      </c>
      <c r="AL48" s="26">
        <v>68246</v>
      </c>
      <c r="AM48" s="7" t="s">
        <v>500</v>
      </c>
      <c r="AN48" s="27">
        <f>+'[1]交大管研'!AO423</f>
        <v>0</v>
      </c>
      <c r="AO48" s="14" t="str">
        <f>+'[1]交大管研'!K423</f>
        <v>Y</v>
      </c>
      <c r="AP48" s="26">
        <v>698146</v>
      </c>
      <c r="AQ48" s="7" t="s">
        <v>501</v>
      </c>
      <c r="AR48" s="27">
        <f>+'[1]交大管研'!AO481</f>
        <v>0</v>
      </c>
      <c r="AS48" s="14">
        <f>+'[1]交大管研'!K481</f>
        <v>0</v>
      </c>
      <c r="AT48" s="26"/>
      <c r="AU48" s="7"/>
      <c r="AV48" s="27"/>
      <c r="AW48" s="14"/>
      <c r="AX48" s="26"/>
      <c r="AY48" s="7"/>
      <c r="AZ48" s="27"/>
      <c r="BA48" s="14"/>
      <c r="BB48" s="26"/>
      <c r="BC48" s="7"/>
      <c r="BD48" s="27"/>
      <c r="BE48" s="14"/>
      <c r="BF48" s="26"/>
      <c r="BG48" s="7"/>
      <c r="BH48" s="27"/>
      <c r="BI48" s="14"/>
      <c r="BJ48" s="26"/>
      <c r="BK48" s="7"/>
      <c r="BL48" s="27"/>
      <c r="BM48" s="14"/>
      <c r="BN48" s="26"/>
      <c r="BO48" s="7"/>
      <c r="BP48" s="27"/>
      <c r="BQ48" s="14"/>
      <c r="BR48" s="26"/>
      <c r="BS48" s="7"/>
      <c r="BT48" s="27"/>
      <c r="BU48" s="14"/>
      <c r="BV48" s="26"/>
      <c r="BW48" s="7"/>
      <c r="BX48" s="27"/>
      <c r="BY48" s="14"/>
      <c r="BZ48" s="26"/>
      <c r="CA48" s="7"/>
      <c r="CB48" s="27"/>
      <c r="CC48" s="14"/>
      <c r="CD48" s="26"/>
      <c r="CE48" s="7"/>
      <c r="CF48" s="27"/>
      <c r="CG48" s="14"/>
      <c r="CH48" s="26"/>
      <c r="CI48" s="7"/>
      <c r="CJ48" s="27"/>
      <c r="CK48" s="14"/>
      <c r="CL48" s="26"/>
      <c r="CM48" s="7"/>
      <c r="CN48" s="27"/>
      <c r="CO48" s="14"/>
      <c r="CP48" s="26"/>
      <c r="CQ48" s="7"/>
      <c r="CR48" s="27"/>
      <c r="CS48" s="14"/>
      <c r="CT48" s="26"/>
      <c r="CU48" s="7"/>
      <c r="CV48" s="27"/>
      <c r="CW48" s="14"/>
      <c r="CX48" s="26"/>
      <c r="CY48" s="7"/>
      <c r="CZ48" s="27"/>
      <c r="DA48" s="14"/>
      <c r="DB48" s="26"/>
      <c r="DC48" s="7"/>
      <c r="DD48" s="27"/>
      <c r="DE48" s="14"/>
      <c r="DF48" s="26"/>
      <c r="DG48" s="7"/>
      <c r="DH48" s="27"/>
      <c r="DI48" s="14"/>
      <c r="DJ48" s="26"/>
      <c r="DK48" s="7"/>
      <c r="DL48" s="27"/>
      <c r="DM48" s="14"/>
      <c r="DN48" s="26"/>
      <c r="DO48" s="7"/>
      <c r="DP48" s="27"/>
      <c r="DQ48" s="14"/>
      <c r="DR48" s="26"/>
      <c r="DS48" s="7"/>
      <c r="DT48" s="27"/>
      <c r="DU48" s="14"/>
      <c r="DV48" s="26"/>
      <c r="DW48" s="7"/>
      <c r="DX48" s="27"/>
      <c r="DY48" s="14"/>
      <c r="DZ48" s="26"/>
      <c r="EA48" s="7"/>
      <c r="EB48" s="27"/>
      <c r="EC48" s="14"/>
      <c r="ED48" s="26"/>
      <c r="EE48" s="7"/>
      <c r="EF48" s="27"/>
      <c r="EG48" s="14"/>
      <c r="EH48" s="26"/>
      <c r="EI48" s="7"/>
      <c r="EJ48" s="27"/>
      <c r="EK48" s="14"/>
      <c r="EL48" s="26"/>
      <c r="EM48" s="7"/>
      <c r="EN48" s="27"/>
      <c r="EO48" s="14"/>
      <c r="EP48" s="26"/>
      <c r="EQ48" s="7"/>
      <c r="ER48" s="27"/>
      <c r="ES48" s="14"/>
      <c r="ET48" s="26"/>
      <c r="EU48" s="7"/>
      <c r="EV48" s="27"/>
      <c r="EW48" s="14"/>
      <c r="EX48" s="26"/>
      <c r="EY48" s="7"/>
      <c r="EZ48" s="27"/>
      <c r="FA48" s="14"/>
      <c r="FB48" s="26"/>
      <c r="FC48" s="7"/>
      <c r="FD48" s="27"/>
      <c r="FE48" s="14"/>
      <c r="FF48" s="26"/>
      <c r="FG48" s="7"/>
      <c r="FH48" s="27"/>
      <c r="FI48" s="14"/>
      <c r="FJ48" s="26"/>
      <c r="FK48" s="7"/>
      <c r="FL48" s="27"/>
      <c r="FM48" s="14"/>
      <c r="FN48" s="26"/>
      <c r="FO48" s="7"/>
      <c r="FP48" s="27"/>
      <c r="FQ48" s="14"/>
      <c r="FR48" s="26"/>
      <c r="FS48" s="7"/>
      <c r="FT48" s="27"/>
      <c r="FU48" s="14"/>
      <c r="FV48" s="26"/>
      <c r="FW48" s="7"/>
      <c r="FX48" s="27"/>
      <c r="FY48" s="14"/>
    </row>
    <row r="49" spans="2:181" ht="15">
      <c r="B49" s="26"/>
      <c r="C49" s="7"/>
      <c r="D49" s="27"/>
      <c r="E49" s="14"/>
      <c r="F49" s="26"/>
      <c r="G49" s="7"/>
      <c r="H49" s="27"/>
      <c r="I49" s="14"/>
      <c r="J49" s="26"/>
      <c r="K49" s="7"/>
      <c r="L49" s="27"/>
      <c r="M49" s="14"/>
      <c r="N49" s="26"/>
      <c r="O49" s="7"/>
      <c r="P49" s="27"/>
      <c r="Q49" s="14"/>
      <c r="R49" s="26">
        <v>63247</v>
      </c>
      <c r="S49" s="7" t="s">
        <v>96</v>
      </c>
      <c r="T49" s="27">
        <f>+'[1]交大管研'!AO135</f>
        <v>0</v>
      </c>
      <c r="U49" s="14">
        <f>+'[1]交大管研'!K135</f>
        <v>0</v>
      </c>
      <c r="V49" s="26">
        <v>64247</v>
      </c>
      <c r="W49" s="7"/>
      <c r="X49" s="27">
        <f>+'[1]交大管研'!AO198</f>
        <v>0</v>
      </c>
      <c r="Y49" s="14">
        <f>+'[1]交大管研'!K198</f>
        <v>0</v>
      </c>
      <c r="Z49" s="26">
        <v>65247</v>
      </c>
      <c r="AA49" s="7"/>
      <c r="AB49" s="27">
        <f>+'[1]交大管研'!AO268</f>
        <v>0</v>
      </c>
      <c r="AC49" s="14">
        <f>+'[1]交大管研'!K268</f>
        <v>0</v>
      </c>
      <c r="AD49" s="26"/>
      <c r="AE49" s="7"/>
      <c r="AF49" s="27"/>
      <c r="AG49" s="14"/>
      <c r="AH49" s="26">
        <v>67247</v>
      </c>
      <c r="AI49" s="7" t="s">
        <v>376</v>
      </c>
      <c r="AJ49" s="27">
        <f>+'[1]交大管研'!AO373</f>
        <v>0</v>
      </c>
      <c r="AK49" s="14" t="str">
        <f>+'[1]交大管研'!K373</f>
        <v>Y</v>
      </c>
      <c r="AL49" s="26">
        <v>68247</v>
      </c>
      <c r="AM49" s="7" t="s">
        <v>502</v>
      </c>
      <c r="AN49" s="27">
        <f>+'[1]交大管研'!AO424</f>
        <v>0</v>
      </c>
      <c r="AO49" s="14">
        <f>+'[1]交大管研'!K424</f>
        <v>0</v>
      </c>
      <c r="AP49" s="26">
        <v>698147</v>
      </c>
      <c r="AQ49" s="7" t="s">
        <v>503</v>
      </c>
      <c r="AR49" s="27">
        <f>+'[1]交大管研'!AO482</f>
        <v>0</v>
      </c>
      <c r="AS49" s="14">
        <f>+'[1]交大管研'!K482</f>
        <v>0</v>
      </c>
      <c r="AT49" s="26"/>
      <c r="AU49" s="7"/>
      <c r="AV49" s="27"/>
      <c r="AW49" s="14"/>
      <c r="AX49" s="26"/>
      <c r="AY49" s="7"/>
      <c r="AZ49" s="27"/>
      <c r="BA49" s="14"/>
      <c r="BB49" s="26"/>
      <c r="BC49" s="7"/>
      <c r="BD49" s="27"/>
      <c r="BE49" s="14"/>
      <c r="BF49" s="26"/>
      <c r="BG49" s="7"/>
      <c r="BH49" s="27"/>
      <c r="BI49" s="14"/>
      <c r="BJ49" s="26"/>
      <c r="BK49" s="7"/>
      <c r="BL49" s="27"/>
      <c r="BM49" s="14"/>
      <c r="BN49" s="26"/>
      <c r="BO49" s="7"/>
      <c r="BP49" s="27"/>
      <c r="BQ49" s="14"/>
      <c r="BR49" s="26"/>
      <c r="BS49" s="7"/>
      <c r="BT49" s="27"/>
      <c r="BU49" s="14"/>
      <c r="BV49" s="26"/>
      <c r="BW49" s="7"/>
      <c r="BX49" s="27"/>
      <c r="BY49" s="14"/>
      <c r="BZ49" s="26"/>
      <c r="CA49" s="7"/>
      <c r="CB49" s="27"/>
      <c r="CC49" s="14"/>
      <c r="CD49" s="26"/>
      <c r="CE49" s="7"/>
      <c r="CF49" s="27"/>
      <c r="CG49" s="14"/>
      <c r="CH49" s="26"/>
      <c r="CI49" s="7"/>
      <c r="CJ49" s="27"/>
      <c r="CK49" s="14"/>
      <c r="CL49" s="26"/>
      <c r="CM49" s="7"/>
      <c r="CN49" s="27"/>
      <c r="CO49" s="14"/>
      <c r="CP49" s="26"/>
      <c r="CQ49" s="7"/>
      <c r="CR49" s="27"/>
      <c r="CS49" s="14"/>
      <c r="CT49" s="26"/>
      <c r="CU49" s="7"/>
      <c r="CV49" s="27"/>
      <c r="CW49" s="14"/>
      <c r="CX49" s="26"/>
      <c r="CY49" s="7"/>
      <c r="CZ49" s="27"/>
      <c r="DA49" s="14"/>
      <c r="DB49" s="26"/>
      <c r="DC49" s="7"/>
      <c r="DD49" s="27"/>
      <c r="DE49" s="14"/>
      <c r="DF49" s="26"/>
      <c r="DG49" s="7"/>
      <c r="DH49" s="27"/>
      <c r="DI49" s="14"/>
      <c r="DJ49" s="26"/>
      <c r="DK49" s="7"/>
      <c r="DL49" s="27"/>
      <c r="DM49" s="14"/>
      <c r="DN49" s="26"/>
      <c r="DO49" s="7"/>
      <c r="DP49" s="27"/>
      <c r="DQ49" s="14"/>
      <c r="DR49" s="26"/>
      <c r="DS49" s="7"/>
      <c r="DT49" s="27"/>
      <c r="DU49" s="14"/>
      <c r="DV49" s="26"/>
      <c r="DW49" s="7"/>
      <c r="DX49" s="27"/>
      <c r="DY49" s="14"/>
      <c r="DZ49" s="26"/>
      <c r="EA49" s="7"/>
      <c r="EB49" s="27"/>
      <c r="EC49" s="14"/>
      <c r="ED49" s="26"/>
      <c r="EE49" s="7"/>
      <c r="EF49" s="27"/>
      <c r="EG49" s="14"/>
      <c r="EH49" s="26"/>
      <c r="EI49" s="7"/>
      <c r="EJ49" s="27"/>
      <c r="EK49" s="14"/>
      <c r="EL49" s="26"/>
      <c r="EM49" s="7"/>
      <c r="EN49" s="27"/>
      <c r="EO49" s="14"/>
      <c r="EP49" s="26"/>
      <c r="EQ49" s="7"/>
      <c r="ER49" s="27"/>
      <c r="ES49" s="14"/>
      <c r="ET49" s="26"/>
      <c r="EU49" s="7"/>
      <c r="EV49" s="27"/>
      <c r="EW49" s="14"/>
      <c r="EX49" s="26"/>
      <c r="EY49" s="7"/>
      <c r="EZ49" s="27"/>
      <c r="FA49" s="14"/>
      <c r="FB49" s="26"/>
      <c r="FC49" s="7"/>
      <c r="FD49" s="27"/>
      <c r="FE49" s="14"/>
      <c r="FF49" s="26"/>
      <c r="FG49" s="7"/>
      <c r="FH49" s="27"/>
      <c r="FI49" s="14"/>
      <c r="FJ49" s="26"/>
      <c r="FK49" s="7"/>
      <c r="FL49" s="27"/>
      <c r="FM49" s="14"/>
      <c r="FN49" s="26"/>
      <c r="FO49" s="7"/>
      <c r="FP49" s="27"/>
      <c r="FQ49" s="14"/>
      <c r="FR49" s="26"/>
      <c r="FS49" s="7"/>
      <c r="FT49" s="27"/>
      <c r="FU49" s="14"/>
      <c r="FV49" s="26"/>
      <c r="FW49" s="7"/>
      <c r="FX49" s="27"/>
      <c r="FY49" s="14"/>
    </row>
    <row r="50" spans="2:181" ht="15">
      <c r="B50" s="26"/>
      <c r="C50" s="7"/>
      <c r="D50" s="27"/>
      <c r="E50" s="14"/>
      <c r="F50" s="26"/>
      <c r="G50" s="7"/>
      <c r="H50" s="27"/>
      <c r="I50" s="14"/>
      <c r="J50" s="26"/>
      <c r="K50" s="7"/>
      <c r="L50" s="27"/>
      <c r="M50" s="14"/>
      <c r="N50" s="26"/>
      <c r="O50" s="7"/>
      <c r="P50" s="27"/>
      <c r="Q50" s="14"/>
      <c r="R50" s="26">
        <v>63248</v>
      </c>
      <c r="S50" s="7" t="s">
        <v>377</v>
      </c>
      <c r="T50" s="27">
        <f>+'[1]交大管研'!AO136</f>
        <v>0</v>
      </c>
      <c r="U50" s="14" t="str">
        <f>+'[1]交大管研'!K136</f>
        <v>Y</v>
      </c>
      <c r="V50" s="26">
        <v>64248</v>
      </c>
      <c r="W50" s="7"/>
      <c r="X50" s="27">
        <f>+'[1]交大管研'!AO199</f>
        <v>0</v>
      </c>
      <c r="Y50" s="14">
        <f>+'[1]交大管研'!K199</f>
        <v>0</v>
      </c>
      <c r="Z50" s="26">
        <v>65248</v>
      </c>
      <c r="AA50" s="7" t="s">
        <v>378</v>
      </c>
      <c r="AB50" s="27">
        <f>+'[1]交大管研'!AO269</f>
        <v>0</v>
      </c>
      <c r="AC50" s="14" t="str">
        <f>+'[1]交大管研'!K269</f>
        <v>Y</v>
      </c>
      <c r="AD50" s="26"/>
      <c r="AE50" s="7"/>
      <c r="AF50" s="27"/>
      <c r="AG50" s="14"/>
      <c r="AH50" s="26">
        <v>67248</v>
      </c>
      <c r="AI50" s="7" t="s">
        <v>379</v>
      </c>
      <c r="AJ50" s="27">
        <f>+'[1]交大管研'!AO374</f>
        <v>0</v>
      </c>
      <c r="AK50" s="14" t="str">
        <f>+'[1]交大管研'!K374</f>
        <v>Y</v>
      </c>
      <c r="AL50" s="26">
        <v>68248</v>
      </c>
      <c r="AM50" s="7" t="s">
        <v>504</v>
      </c>
      <c r="AN50" s="27">
        <f>+'[1]交大管研'!AO425</f>
        <v>0</v>
      </c>
      <c r="AO50" s="14">
        <f>+'[1]交大管研'!K425</f>
        <v>0</v>
      </c>
      <c r="AP50" s="26">
        <v>698148</v>
      </c>
      <c r="AQ50" s="7" t="s">
        <v>218</v>
      </c>
      <c r="AR50" s="27">
        <f>+'[1]交大管研'!AO483</f>
        <v>0</v>
      </c>
      <c r="AS50" s="14">
        <f>+'[1]交大管研'!K483</f>
        <v>0</v>
      </c>
      <c r="AT50" s="26"/>
      <c r="AU50" s="7"/>
      <c r="AV50" s="27"/>
      <c r="AW50" s="14"/>
      <c r="AX50" s="26"/>
      <c r="AY50" s="7"/>
      <c r="AZ50" s="27"/>
      <c r="BA50" s="14"/>
      <c r="BB50" s="26"/>
      <c r="BC50" s="7"/>
      <c r="BD50" s="27"/>
      <c r="BE50" s="14"/>
      <c r="BF50" s="26"/>
      <c r="BG50" s="7"/>
      <c r="BH50" s="27"/>
      <c r="BI50" s="14"/>
      <c r="BJ50" s="26"/>
      <c r="BK50" s="7"/>
      <c r="BL50" s="27"/>
      <c r="BM50" s="14"/>
      <c r="BN50" s="26"/>
      <c r="BO50" s="7"/>
      <c r="BP50" s="27"/>
      <c r="BQ50" s="14"/>
      <c r="BR50" s="26"/>
      <c r="BS50" s="7"/>
      <c r="BT50" s="27"/>
      <c r="BU50" s="14"/>
      <c r="BV50" s="26"/>
      <c r="BW50" s="7"/>
      <c r="BX50" s="27"/>
      <c r="BY50" s="14"/>
      <c r="BZ50" s="26"/>
      <c r="CA50" s="7"/>
      <c r="CB50" s="27"/>
      <c r="CC50" s="14"/>
      <c r="CD50" s="26"/>
      <c r="CE50" s="7"/>
      <c r="CF50" s="27"/>
      <c r="CG50" s="14"/>
      <c r="CH50" s="26"/>
      <c r="CI50" s="7"/>
      <c r="CJ50" s="27"/>
      <c r="CK50" s="14"/>
      <c r="CL50" s="26"/>
      <c r="CM50" s="7"/>
      <c r="CN50" s="27"/>
      <c r="CO50" s="14"/>
      <c r="CP50" s="26"/>
      <c r="CQ50" s="7"/>
      <c r="CR50" s="27"/>
      <c r="CS50" s="14"/>
      <c r="CT50" s="26"/>
      <c r="CU50" s="7"/>
      <c r="CV50" s="27"/>
      <c r="CW50" s="14"/>
      <c r="CX50" s="26"/>
      <c r="CY50" s="7"/>
      <c r="CZ50" s="27"/>
      <c r="DA50" s="14"/>
      <c r="DB50" s="26"/>
      <c r="DC50" s="7"/>
      <c r="DD50" s="27"/>
      <c r="DE50" s="14"/>
      <c r="DF50" s="26"/>
      <c r="DG50" s="7"/>
      <c r="DH50" s="27"/>
      <c r="DI50" s="14"/>
      <c r="DJ50" s="26"/>
      <c r="DK50" s="7"/>
      <c r="DL50" s="27"/>
      <c r="DM50" s="14"/>
      <c r="DN50" s="26"/>
      <c r="DO50" s="7"/>
      <c r="DP50" s="27"/>
      <c r="DQ50" s="14"/>
      <c r="DR50" s="26"/>
      <c r="DS50" s="7"/>
      <c r="DT50" s="27"/>
      <c r="DU50" s="14"/>
      <c r="DV50" s="26"/>
      <c r="DW50" s="7"/>
      <c r="DX50" s="27"/>
      <c r="DY50" s="14"/>
      <c r="DZ50" s="26"/>
      <c r="EA50" s="7"/>
      <c r="EB50" s="27"/>
      <c r="EC50" s="14"/>
      <c r="ED50" s="26"/>
      <c r="EE50" s="7"/>
      <c r="EF50" s="27"/>
      <c r="EG50" s="14"/>
      <c r="EH50" s="26"/>
      <c r="EI50" s="7"/>
      <c r="EJ50" s="27"/>
      <c r="EK50" s="14"/>
      <c r="EL50" s="26"/>
      <c r="EM50" s="7"/>
      <c r="EN50" s="27"/>
      <c r="EO50" s="14"/>
      <c r="EP50" s="26"/>
      <c r="EQ50" s="7"/>
      <c r="ER50" s="27"/>
      <c r="ES50" s="14"/>
      <c r="ET50" s="26"/>
      <c r="EU50" s="7"/>
      <c r="EV50" s="27"/>
      <c r="EW50" s="14"/>
      <c r="EX50" s="26"/>
      <c r="EY50" s="7"/>
      <c r="EZ50" s="27"/>
      <c r="FA50" s="14"/>
      <c r="FB50" s="26"/>
      <c r="FC50" s="7"/>
      <c r="FD50" s="27"/>
      <c r="FE50" s="14"/>
      <c r="FF50" s="26"/>
      <c r="FG50" s="7"/>
      <c r="FH50" s="27"/>
      <c r="FI50" s="14"/>
      <c r="FJ50" s="26"/>
      <c r="FK50" s="7"/>
      <c r="FL50" s="27"/>
      <c r="FM50" s="14"/>
      <c r="FN50" s="26"/>
      <c r="FO50" s="7"/>
      <c r="FP50" s="27"/>
      <c r="FQ50" s="14"/>
      <c r="FR50" s="26"/>
      <c r="FS50" s="7"/>
      <c r="FT50" s="27"/>
      <c r="FU50" s="14"/>
      <c r="FV50" s="26"/>
      <c r="FW50" s="7"/>
      <c r="FX50" s="27"/>
      <c r="FY50" s="14"/>
    </row>
    <row r="51" spans="2:181" ht="15.75">
      <c r="B51" s="26"/>
      <c r="C51" s="7"/>
      <c r="D51" s="27"/>
      <c r="E51" s="14"/>
      <c r="F51" s="26"/>
      <c r="G51" s="7"/>
      <c r="H51" s="27"/>
      <c r="I51" s="14"/>
      <c r="J51" s="26"/>
      <c r="K51" s="7"/>
      <c r="L51" s="27"/>
      <c r="M51" s="14"/>
      <c r="N51" s="26"/>
      <c r="O51" s="7"/>
      <c r="P51" s="27"/>
      <c r="Q51" s="14"/>
      <c r="R51" s="26">
        <v>63249</v>
      </c>
      <c r="S51" s="7"/>
      <c r="T51" s="27">
        <f>+'[1]交大管研'!AO137</f>
        <v>0</v>
      </c>
      <c r="U51" s="14">
        <f>+'[1]交大管研'!K137</f>
        <v>0</v>
      </c>
      <c r="V51" s="26">
        <v>64249</v>
      </c>
      <c r="W51" s="82" t="s">
        <v>117</v>
      </c>
      <c r="X51" s="27">
        <f>+'[1]交大管研'!AO200</f>
        <v>0</v>
      </c>
      <c r="Y51" s="14" t="str">
        <f>+'[1]交大管研'!K200</f>
        <v>Y</v>
      </c>
      <c r="Z51" s="26">
        <v>65249</v>
      </c>
      <c r="AA51" s="7" t="s">
        <v>380</v>
      </c>
      <c r="AB51" s="27">
        <f>+'[1]交大管研'!AO270</f>
        <v>0</v>
      </c>
      <c r="AC51" s="14" t="str">
        <f>+'[1]交大管研'!K270</f>
        <v>Y</v>
      </c>
      <c r="AD51" s="26"/>
      <c r="AE51" s="7"/>
      <c r="AF51" s="27"/>
      <c r="AG51" s="14"/>
      <c r="AH51" s="26">
        <v>67249</v>
      </c>
      <c r="AI51" s="7" t="s">
        <v>381</v>
      </c>
      <c r="AJ51" s="27">
        <f>+'[1]交大管研'!AO375</f>
        <v>0</v>
      </c>
      <c r="AK51" s="14" t="str">
        <f>+'[1]交大管研'!K375</f>
        <v>Y</v>
      </c>
      <c r="AL51" s="26">
        <v>68249</v>
      </c>
      <c r="AM51" s="7" t="s">
        <v>194</v>
      </c>
      <c r="AN51" s="27">
        <f>+'[1]交大管研'!AO426</f>
        <v>0</v>
      </c>
      <c r="AO51" s="14">
        <f>+'[1]交大管研'!K426</f>
        <v>0</v>
      </c>
      <c r="AP51" s="26">
        <v>698149</v>
      </c>
      <c r="AQ51" s="7" t="s">
        <v>382</v>
      </c>
      <c r="AR51" s="27">
        <f>+'[1]交大管研'!AO484</f>
        <v>0</v>
      </c>
      <c r="AS51" s="14" t="str">
        <f>+'[1]交大管研'!K484</f>
        <v>Y</v>
      </c>
      <c r="AT51" s="26"/>
      <c r="AU51" s="7"/>
      <c r="AV51" s="27"/>
      <c r="AW51" s="14"/>
      <c r="AX51" s="26"/>
      <c r="AY51" s="7"/>
      <c r="AZ51" s="27"/>
      <c r="BA51" s="14"/>
      <c r="BB51" s="26"/>
      <c r="BC51" s="7"/>
      <c r="BD51" s="27"/>
      <c r="BE51" s="14"/>
      <c r="BF51" s="26"/>
      <c r="BG51" s="7"/>
      <c r="BH51" s="27"/>
      <c r="BI51" s="14"/>
      <c r="BJ51" s="26"/>
      <c r="BK51" s="7"/>
      <c r="BL51" s="27"/>
      <c r="BM51" s="14"/>
      <c r="BN51" s="26"/>
      <c r="BO51" s="7"/>
      <c r="BP51" s="27"/>
      <c r="BQ51" s="14"/>
      <c r="BR51" s="26"/>
      <c r="BS51" s="7"/>
      <c r="BT51" s="27"/>
      <c r="BU51" s="14"/>
      <c r="BV51" s="26"/>
      <c r="BW51" s="7"/>
      <c r="BX51" s="27"/>
      <c r="BY51" s="14"/>
      <c r="BZ51" s="26"/>
      <c r="CA51" s="7"/>
      <c r="CB51" s="27"/>
      <c r="CC51" s="14"/>
      <c r="CD51" s="26"/>
      <c r="CE51" s="7"/>
      <c r="CF51" s="27"/>
      <c r="CG51" s="14"/>
      <c r="CH51" s="26"/>
      <c r="CI51" s="7"/>
      <c r="CJ51" s="27"/>
      <c r="CK51" s="14"/>
      <c r="CL51" s="26"/>
      <c r="CM51" s="7"/>
      <c r="CN51" s="27"/>
      <c r="CO51" s="14"/>
      <c r="CP51" s="26"/>
      <c r="CQ51" s="7"/>
      <c r="CR51" s="27"/>
      <c r="CS51" s="14"/>
      <c r="CT51" s="26"/>
      <c r="CU51" s="7"/>
      <c r="CV51" s="27"/>
      <c r="CW51" s="14"/>
      <c r="CX51" s="26"/>
      <c r="CY51" s="7"/>
      <c r="CZ51" s="27"/>
      <c r="DA51" s="14"/>
      <c r="DB51" s="26"/>
      <c r="DC51" s="7"/>
      <c r="DD51" s="27"/>
      <c r="DE51" s="14"/>
      <c r="DF51" s="26"/>
      <c r="DG51" s="7"/>
      <c r="DH51" s="27"/>
      <c r="DI51" s="14"/>
      <c r="DJ51" s="26"/>
      <c r="DK51" s="7"/>
      <c r="DL51" s="27"/>
      <c r="DM51" s="14"/>
      <c r="DN51" s="26"/>
      <c r="DO51" s="7"/>
      <c r="DP51" s="27"/>
      <c r="DQ51" s="14"/>
      <c r="DR51" s="26"/>
      <c r="DS51" s="7"/>
      <c r="DT51" s="27"/>
      <c r="DU51" s="14"/>
      <c r="DV51" s="26"/>
      <c r="DW51" s="7"/>
      <c r="DX51" s="27"/>
      <c r="DY51" s="14"/>
      <c r="DZ51" s="26"/>
      <c r="EA51" s="7"/>
      <c r="EB51" s="27"/>
      <c r="EC51" s="14"/>
      <c r="ED51" s="26"/>
      <c r="EE51" s="7"/>
      <c r="EF51" s="27"/>
      <c r="EG51" s="14"/>
      <c r="EH51" s="26"/>
      <c r="EI51" s="7"/>
      <c r="EJ51" s="27"/>
      <c r="EK51" s="14"/>
      <c r="EL51" s="26"/>
      <c r="EM51" s="7"/>
      <c r="EN51" s="27"/>
      <c r="EO51" s="14"/>
      <c r="EP51" s="26"/>
      <c r="EQ51" s="7"/>
      <c r="ER51" s="27"/>
      <c r="ES51" s="14"/>
      <c r="ET51" s="26"/>
      <c r="EU51" s="7"/>
      <c r="EV51" s="27"/>
      <c r="EW51" s="14"/>
      <c r="EX51" s="26"/>
      <c r="EY51" s="7"/>
      <c r="EZ51" s="27"/>
      <c r="FA51" s="14"/>
      <c r="FB51" s="26"/>
      <c r="FC51" s="7"/>
      <c r="FD51" s="27"/>
      <c r="FE51" s="14"/>
      <c r="FF51" s="26"/>
      <c r="FG51" s="7"/>
      <c r="FH51" s="27"/>
      <c r="FI51" s="14"/>
      <c r="FJ51" s="26"/>
      <c r="FK51" s="7"/>
      <c r="FL51" s="27"/>
      <c r="FM51" s="14"/>
      <c r="FN51" s="26"/>
      <c r="FO51" s="7"/>
      <c r="FP51" s="27"/>
      <c r="FQ51" s="14"/>
      <c r="FR51" s="26"/>
      <c r="FS51" s="7"/>
      <c r="FT51" s="27"/>
      <c r="FU51" s="14"/>
      <c r="FV51" s="26"/>
      <c r="FW51" s="7"/>
      <c r="FX51" s="27"/>
      <c r="FY51" s="14"/>
    </row>
    <row r="52" spans="2:181" ht="15.75">
      <c r="B52" s="26"/>
      <c r="C52" s="7"/>
      <c r="D52" s="27"/>
      <c r="E52" s="14"/>
      <c r="F52" s="26"/>
      <c r="G52" s="7"/>
      <c r="H52" s="27"/>
      <c r="I52" s="14"/>
      <c r="J52" s="26"/>
      <c r="K52" s="7"/>
      <c r="L52" s="27"/>
      <c r="M52" s="14"/>
      <c r="N52" s="26"/>
      <c r="O52" s="7"/>
      <c r="P52" s="27"/>
      <c r="Q52" s="14"/>
      <c r="R52" s="26">
        <v>63250</v>
      </c>
      <c r="S52" s="7" t="s">
        <v>97</v>
      </c>
      <c r="T52" s="27">
        <f>+'[1]交大管研'!AO138</f>
        <v>0</v>
      </c>
      <c r="U52" s="14">
        <f>+'[1]交大管研'!K138</f>
        <v>0</v>
      </c>
      <c r="V52" s="26">
        <v>64250</v>
      </c>
      <c r="W52" s="7" t="s">
        <v>383</v>
      </c>
      <c r="X52" s="27">
        <f>+'[1]交大管研'!AO201</f>
        <v>0</v>
      </c>
      <c r="Y52" s="14" t="str">
        <f>+'[1]交大管研'!K201</f>
        <v>Y</v>
      </c>
      <c r="Z52" s="26">
        <v>65250</v>
      </c>
      <c r="AA52" s="82" t="s">
        <v>129</v>
      </c>
      <c r="AB52" s="27">
        <f>+'[1]交大管研'!AO271</f>
        <v>0</v>
      </c>
      <c r="AC52" s="14">
        <f>+'[1]交大管研'!K271</f>
        <v>0</v>
      </c>
      <c r="AD52" s="26"/>
      <c r="AE52" s="7"/>
      <c r="AF52" s="27"/>
      <c r="AG52" s="14"/>
      <c r="AH52" s="26">
        <v>67250</v>
      </c>
      <c r="AI52" s="7"/>
      <c r="AJ52" s="27">
        <f>+'[1]交大管研'!AO376</f>
        <v>0</v>
      </c>
      <c r="AK52" s="14">
        <f>+'[1]交大管研'!K376</f>
        <v>0</v>
      </c>
      <c r="AL52" s="26">
        <v>68250</v>
      </c>
      <c r="AM52" s="7" t="s">
        <v>505</v>
      </c>
      <c r="AN52" s="27">
        <f>+'[1]交大管研'!AO427</f>
        <v>0</v>
      </c>
      <c r="AO52" s="14">
        <f>+'[1]交大管研'!K427</f>
        <v>0</v>
      </c>
      <c r="AP52" s="26">
        <v>698150</v>
      </c>
      <c r="AQ52" s="7" t="s">
        <v>219</v>
      </c>
      <c r="AR52" s="27">
        <f>+'[1]交大管研'!AO485</f>
        <v>0</v>
      </c>
      <c r="AS52" s="14">
        <f>+'[1]交大管研'!K485</f>
      </c>
      <c r="AT52" s="26"/>
      <c r="AU52" s="7"/>
      <c r="AV52" s="27"/>
      <c r="AW52" s="14"/>
      <c r="AX52" s="26"/>
      <c r="AY52" s="7"/>
      <c r="AZ52" s="27"/>
      <c r="BA52" s="14"/>
      <c r="BB52" s="26"/>
      <c r="BC52" s="7"/>
      <c r="BD52" s="27"/>
      <c r="BE52" s="14"/>
      <c r="BF52" s="26"/>
      <c r="BG52" s="7"/>
      <c r="BH52" s="27"/>
      <c r="BI52" s="14"/>
      <c r="BJ52" s="26"/>
      <c r="BK52" s="7"/>
      <c r="BL52" s="27"/>
      <c r="BM52" s="14"/>
      <c r="BN52" s="26"/>
      <c r="BO52" s="7"/>
      <c r="BP52" s="27"/>
      <c r="BQ52" s="14"/>
      <c r="BR52" s="26"/>
      <c r="BS52" s="7"/>
      <c r="BT52" s="27"/>
      <c r="BU52" s="14"/>
      <c r="BV52" s="26"/>
      <c r="BW52" s="7"/>
      <c r="BX52" s="27"/>
      <c r="BY52" s="14"/>
      <c r="BZ52" s="26"/>
      <c r="CA52" s="7"/>
      <c r="CB52" s="27"/>
      <c r="CC52" s="14"/>
      <c r="CD52" s="26"/>
      <c r="CE52" s="7"/>
      <c r="CF52" s="27"/>
      <c r="CG52" s="14"/>
      <c r="CH52" s="26"/>
      <c r="CI52" s="7"/>
      <c r="CJ52" s="27"/>
      <c r="CK52" s="14"/>
      <c r="CL52" s="26"/>
      <c r="CM52" s="7"/>
      <c r="CN52" s="27"/>
      <c r="CO52" s="14"/>
      <c r="CP52" s="26"/>
      <c r="CQ52" s="7"/>
      <c r="CR52" s="27"/>
      <c r="CS52" s="14"/>
      <c r="CT52" s="26"/>
      <c r="CU52" s="7"/>
      <c r="CV52" s="27"/>
      <c r="CW52" s="14"/>
      <c r="CX52" s="26"/>
      <c r="CY52" s="7"/>
      <c r="CZ52" s="27"/>
      <c r="DA52" s="14"/>
      <c r="DB52" s="26"/>
      <c r="DC52" s="7"/>
      <c r="DD52" s="27"/>
      <c r="DE52" s="14"/>
      <c r="DF52" s="26"/>
      <c r="DG52" s="7"/>
      <c r="DH52" s="27"/>
      <c r="DI52" s="14"/>
      <c r="DJ52" s="26"/>
      <c r="DK52" s="7"/>
      <c r="DL52" s="27"/>
      <c r="DM52" s="14"/>
      <c r="DN52" s="26"/>
      <c r="DO52" s="7"/>
      <c r="DP52" s="27"/>
      <c r="DQ52" s="14"/>
      <c r="DR52" s="26"/>
      <c r="DS52" s="7"/>
      <c r="DT52" s="27"/>
      <c r="DU52" s="14"/>
      <c r="DV52" s="26"/>
      <c r="DW52" s="7"/>
      <c r="DX52" s="27"/>
      <c r="DY52" s="14"/>
      <c r="DZ52" s="26"/>
      <c r="EA52" s="7"/>
      <c r="EB52" s="27"/>
      <c r="EC52" s="14"/>
      <c r="ED52" s="26"/>
      <c r="EE52" s="7"/>
      <c r="EF52" s="27"/>
      <c r="EG52" s="14"/>
      <c r="EH52" s="26"/>
      <c r="EI52" s="7"/>
      <c r="EJ52" s="27"/>
      <c r="EK52" s="14"/>
      <c r="EL52" s="26"/>
      <c r="EM52" s="7"/>
      <c r="EN52" s="27"/>
      <c r="EO52" s="14"/>
      <c r="EP52" s="26"/>
      <c r="EQ52" s="7"/>
      <c r="ER52" s="27"/>
      <c r="ES52" s="14"/>
      <c r="ET52" s="26"/>
      <c r="EU52" s="7"/>
      <c r="EV52" s="27"/>
      <c r="EW52" s="14"/>
      <c r="EX52" s="26"/>
      <c r="EY52" s="7"/>
      <c r="EZ52" s="27"/>
      <c r="FA52" s="14"/>
      <c r="FB52" s="26"/>
      <c r="FC52" s="7"/>
      <c r="FD52" s="27"/>
      <c r="FE52" s="14"/>
      <c r="FF52" s="26"/>
      <c r="FG52" s="7"/>
      <c r="FH52" s="27"/>
      <c r="FI52" s="14"/>
      <c r="FJ52" s="26"/>
      <c r="FK52" s="7"/>
      <c r="FL52" s="27"/>
      <c r="FM52" s="14"/>
      <c r="FN52" s="26"/>
      <c r="FO52" s="7"/>
      <c r="FP52" s="27"/>
      <c r="FQ52" s="14"/>
      <c r="FR52" s="26"/>
      <c r="FS52" s="7"/>
      <c r="FT52" s="27"/>
      <c r="FU52" s="14"/>
      <c r="FV52" s="26"/>
      <c r="FW52" s="7"/>
      <c r="FX52" s="27"/>
      <c r="FY52" s="14"/>
    </row>
    <row r="53" spans="2:181" ht="15.75">
      <c r="B53" s="26"/>
      <c r="C53" s="7"/>
      <c r="D53" s="27"/>
      <c r="E53" s="14"/>
      <c r="F53" s="26"/>
      <c r="G53" s="7"/>
      <c r="H53" s="27"/>
      <c r="I53" s="14"/>
      <c r="J53" s="26"/>
      <c r="K53" s="7"/>
      <c r="L53" s="27"/>
      <c r="M53" s="14"/>
      <c r="N53" s="26"/>
      <c r="O53" s="7"/>
      <c r="P53" s="27"/>
      <c r="Q53" s="14"/>
      <c r="R53" s="26">
        <v>63251</v>
      </c>
      <c r="S53" s="7"/>
      <c r="T53" s="27">
        <f>+'[1]交大管研'!AO139</f>
        <v>0</v>
      </c>
      <c r="U53" s="14">
        <f>+'[1]交大管研'!K139</f>
        <v>0</v>
      </c>
      <c r="V53" s="26">
        <v>64251</v>
      </c>
      <c r="W53" s="7" t="s">
        <v>384</v>
      </c>
      <c r="X53" s="27">
        <f>+'[1]交大管研'!AO202</f>
        <v>0</v>
      </c>
      <c r="Y53" s="14" t="str">
        <f>+'[1]交大管研'!K202</f>
        <v>Y</v>
      </c>
      <c r="Z53" s="26">
        <v>65251</v>
      </c>
      <c r="AA53" s="82" t="s">
        <v>133</v>
      </c>
      <c r="AB53" s="27">
        <f>+'[1]交大管研'!AO272</f>
        <v>0</v>
      </c>
      <c r="AC53" s="14">
        <f>+'[1]交大管研'!K272</f>
        <v>0</v>
      </c>
      <c r="AD53" s="26"/>
      <c r="AE53" s="7"/>
      <c r="AF53" s="27"/>
      <c r="AG53" s="14"/>
      <c r="AH53" s="26">
        <v>67251</v>
      </c>
      <c r="AI53" s="7" t="s">
        <v>224</v>
      </c>
      <c r="AJ53" s="27">
        <f>+'[1]交大管研'!AO377</f>
        <v>0</v>
      </c>
      <c r="AK53" s="14" t="str">
        <f>+'[1]交大管研'!K377</f>
        <v>Y</v>
      </c>
      <c r="AL53" s="26">
        <v>68251</v>
      </c>
      <c r="AM53" s="7" t="s">
        <v>506</v>
      </c>
      <c r="AN53" s="27">
        <f>+'[1]交大管研'!AO428</f>
        <v>0</v>
      </c>
      <c r="AO53" s="14">
        <f>+'[1]交大管研'!K428</f>
        <v>0</v>
      </c>
      <c r="AP53" s="26">
        <v>698151</v>
      </c>
      <c r="AQ53" s="7" t="s">
        <v>0</v>
      </c>
      <c r="AR53" s="27">
        <f>+'[1]交大管研'!AO486</f>
        <v>0</v>
      </c>
      <c r="AS53" s="14">
        <f>+'[1]交大管研'!K486</f>
        <v>0</v>
      </c>
      <c r="AT53" s="26"/>
      <c r="AU53" s="7"/>
      <c r="AV53" s="27"/>
      <c r="AW53" s="14"/>
      <c r="AX53" s="26"/>
      <c r="AY53" s="7"/>
      <c r="AZ53" s="27"/>
      <c r="BA53" s="14"/>
      <c r="BB53" s="26"/>
      <c r="BC53" s="7"/>
      <c r="BD53" s="27"/>
      <c r="BE53" s="14"/>
      <c r="BF53" s="26"/>
      <c r="BG53" s="7"/>
      <c r="BH53" s="27"/>
      <c r="BI53" s="14"/>
      <c r="BJ53" s="26"/>
      <c r="BK53" s="7"/>
      <c r="BL53" s="27"/>
      <c r="BM53" s="14"/>
      <c r="BN53" s="26"/>
      <c r="BO53" s="7"/>
      <c r="BP53" s="27"/>
      <c r="BQ53" s="14"/>
      <c r="BR53" s="26"/>
      <c r="BS53" s="7"/>
      <c r="BT53" s="27"/>
      <c r="BU53" s="14"/>
      <c r="BV53" s="26"/>
      <c r="BW53" s="7"/>
      <c r="BX53" s="27"/>
      <c r="BY53" s="14"/>
      <c r="BZ53" s="26"/>
      <c r="CA53" s="7"/>
      <c r="CB53" s="27"/>
      <c r="CC53" s="14"/>
      <c r="CD53" s="26"/>
      <c r="CE53" s="7"/>
      <c r="CF53" s="27"/>
      <c r="CG53" s="14"/>
      <c r="CH53" s="26"/>
      <c r="CI53" s="7"/>
      <c r="CJ53" s="27"/>
      <c r="CK53" s="14"/>
      <c r="CL53" s="26"/>
      <c r="CM53" s="7"/>
      <c r="CN53" s="27"/>
      <c r="CO53" s="14"/>
      <c r="CP53" s="26"/>
      <c r="CQ53" s="7"/>
      <c r="CR53" s="27"/>
      <c r="CS53" s="14"/>
      <c r="CT53" s="26"/>
      <c r="CU53" s="7"/>
      <c r="CV53" s="27"/>
      <c r="CW53" s="14"/>
      <c r="CX53" s="26"/>
      <c r="CY53" s="7"/>
      <c r="CZ53" s="27"/>
      <c r="DA53" s="14"/>
      <c r="DB53" s="26"/>
      <c r="DC53" s="7"/>
      <c r="DD53" s="27"/>
      <c r="DE53" s="14"/>
      <c r="DF53" s="26"/>
      <c r="DG53" s="7"/>
      <c r="DH53" s="27"/>
      <c r="DI53" s="14"/>
      <c r="DJ53" s="26"/>
      <c r="DK53" s="7"/>
      <c r="DL53" s="27"/>
      <c r="DM53" s="14"/>
      <c r="DN53" s="26"/>
      <c r="DO53" s="7"/>
      <c r="DP53" s="27"/>
      <c r="DQ53" s="14"/>
      <c r="DR53" s="26"/>
      <c r="DS53" s="7"/>
      <c r="DT53" s="27"/>
      <c r="DU53" s="14"/>
      <c r="DV53" s="26"/>
      <c r="DW53" s="7"/>
      <c r="DX53" s="27"/>
      <c r="DY53" s="14"/>
      <c r="DZ53" s="26"/>
      <c r="EA53" s="7"/>
      <c r="EB53" s="27"/>
      <c r="EC53" s="14"/>
      <c r="ED53" s="26"/>
      <c r="EE53" s="7"/>
      <c r="EF53" s="27"/>
      <c r="EG53" s="14"/>
      <c r="EH53" s="26"/>
      <c r="EI53" s="7"/>
      <c r="EJ53" s="27"/>
      <c r="EK53" s="14"/>
      <c r="EL53" s="26"/>
      <c r="EM53" s="7"/>
      <c r="EN53" s="27"/>
      <c r="EO53" s="14"/>
      <c r="EP53" s="26"/>
      <c r="EQ53" s="7"/>
      <c r="ER53" s="27"/>
      <c r="ES53" s="14"/>
      <c r="ET53" s="26"/>
      <c r="EU53" s="7"/>
      <c r="EV53" s="27"/>
      <c r="EW53" s="14"/>
      <c r="EX53" s="26"/>
      <c r="EY53" s="7"/>
      <c r="EZ53" s="27"/>
      <c r="FA53" s="14"/>
      <c r="FB53" s="26"/>
      <c r="FC53" s="7"/>
      <c r="FD53" s="27"/>
      <c r="FE53" s="14"/>
      <c r="FF53" s="26"/>
      <c r="FG53" s="7"/>
      <c r="FH53" s="27"/>
      <c r="FI53" s="14"/>
      <c r="FJ53" s="26"/>
      <c r="FK53" s="7"/>
      <c r="FL53" s="27"/>
      <c r="FM53" s="14"/>
      <c r="FN53" s="26"/>
      <c r="FO53" s="7"/>
      <c r="FP53" s="27"/>
      <c r="FQ53" s="14"/>
      <c r="FR53" s="26"/>
      <c r="FS53" s="7"/>
      <c r="FT53" s="27"/>
      <c r="FU53" s="14"/>
      <c r="FV53" s="26"/>
      <c r="FW53" s="7"/>
      <c r="FX53" s="27"/>
      <c r="FY53" s="14"/>
    </row>
    <row r="54" spans="2:181" ht="15.75">
      <c r="B54" s="26"/>
      <c r="C54" s="7"/>
      <c r="D54" s="27"/>
      <c r="E54" s="14"/>
      <c r="F54" s="26"/>
      <c r="G54" s="7"/>
      <c r="H54" s="27"/>
      <c r="I54" s="14"/>
      <c r="J54" s="26"/>
      <c r="K54" s="7"/>
      <c r="L54" s="27"/>
      <c r="M54" s="14"/>
      <c r="N54" s="26"/>
      <c r="O54" s="7"/>
      <c r="P54" s="27"/>
      <c r="Q54" s="14"/>
      <c r="R54" s="26">
        <v>63252</v>
      </c>
      <c r="S54" s="7"/>
      <c r="T54" s="27">
        <f>+'[1]交大管研'!AO140</f>
        <v>0</v>
      </c>
      <c r="U54" s="14">
        <f>+'[1]交大管研'!K140</f>
        <v>0</v>
      </c>
      <c r="V54" s="26">
        <v>64252</v>
      </c>
      <c r="W54" s="82" t="s">
        <v>118</v>
      </c>
      <c r="X54" s="27">
        <f>+'[1]交大管研'!AO203</f>
        <v>0</v>
      </c>
      <c r="Y54" s="14">
        <f>+'[1]交大管研'!K203</f>
        <v>0</v>
      </c>
      <c r="Z54" s="26">
        <v>65252</v>
      </c>
      <c r="AA54" s="82" t="s">
        <v>134</v>
      </c>
      <c r="AB54" s="27">
        <f>+'[1]交大管研'!AO273</f>
        <v>0</v>
      </c>
      <c r="AC54" s="14" t="str">
        <f>+'[1]交大管研'!K273</f>
        <v>Y</v>
      </c>
      <c r="AD54" s="26"/>
      <c r="AE54" s="7"/>
      <c r="AF54" s="27"/>
      <c r="AG54" s="14"/>
      <c r="AH54" s="26"/>
      <c r="AI54" s="7"/>
      <c r="AJ54" s="27"/>
      <c r="AK54" s="14"/>
      <c r="AL54" s="26">
        <v>68252</v>
      </c>
      <c r="AM54" s="7" t="s">
        <v>507</v>
      </c>
      <c r="AN54" s="27">
        <f>+'[1]交大管研'!AO429</f>
        <v>0</v>
      </c>
      <c r="AO54" s="14">
        <f>+'[1]交大管研'!K429</f>
        <v>0</v>
      </c>
      <c r="AP54" s="26">
        <v>698152</v>
      </c>
      <c r="AQ54" s="7" t="s">
        <v>220</v>
      </c>
      <c r="AR54" s="27">
        <f>+'[1]交大管研'!AO487</f>
        <v>0</v>
      </c>
      <c r="AS54" s="14">
        <f>+'[1]交大管研'!K487</f>
        <v>0</v>
      </c>
      <c r="AT54" s="26"/>
      <c r="AU54" s="7"/>
      <c r="AV54" s="27"/>
      <c r="AW54" s="14"/>
      <c r="AX54" s="26"/>
      <c r="AY54" s="7"/>
      <c r="AZ54" s="27"/>
      <c r="BA54" s="14"/>
      <c r="BB54" s="26"/>
      <c r="BC54" s="7"/>
      <c r="BD54" s="27"/>
      <c r="BE54" s="14"/>
      <c r="BF54" s="26"/>
      <c r="BG54" s="7"/>
      <c r="BH54" s="27"/>
      <c r="BI54" s="14"/>
      <c r="BJ54" s="26"/>
      <c r="BK54" s="7"/>
      <c r="BL54" s="27"/>
      <c r="BM54" s="14"/>
      <c r="BN54" s="26"/>
      <c r="BO54" s="7"/>
      <c r="BP54" s="27"/>
      <c r="BQ54" s="14"/>
      <c r="BR54" s="26"/>
      <c r="BS54" s="7"/>
      <c r="BT54" s="27"/>
      <c r="BU54" s="14"/>
      <c r="BV54" s="26"/>
      <c r="BW54" s="7"/>
      <c r="BX54" s="27"/>
      <c r="BY54" s="14"/>
      <c r="BZ54" s="26"/>
      <c r="CA54" s="7"/>
      <c r="CB54" s="27"/>
      <c r="CC54" s="14"/>
      <c r="CD54" s="26"/>
      <c r="CE54" s="7"/>
      <c r="CF54" s="27"/>
      <c r="CG54" s="14"/>
      <c r="CH54" s="26"/>
      <c r="CI54" s="7"/>
      <c r="CJ54" s="27"/>
      <c r="CK54" s="14"/>
      <c r="CL54" s="26"/>
      <c r="CM54" s="7"/>
      <c r="CN54" s="27"/>
      <c r="CO54" s="14"/>
      <c r="CP54" s="26"/>
      <c r="CQ54" s="7"/>
      <c r="CR54" s="27"/>
      <c r="CS54" s="14"/>
      <c r="CT54" s="26"/>
      <c r="CU54" s="7"/>
      <c r="CV54" s="27"/>
      <c r="CW54" s="14"/>
      <c r="CX54" s="26"/>
      <c r="CY54" s="7"/>
      <c r="CZ54" s="27"/>
      <c r="DA54" s="14"/>
      <c r="DB54" s="26"/>
      <c r="DC54" s="7"/>
      <c r="DD54" s="27"/>
      <c r="DE54" s="14"/>
      <c r="DF54" s="26"/>
      <c r="DG54" s="7"/>
      <c r="DH54" s="27"/>
      <c r="DI54" s="14"/>
      <c r="DJ54" s="26"/>
      <c r="DK54" s="7"/>
      <c r="DL54" s="27"/>
      <c r="DM54" s="14"/>
      <c r="DN54" s="26"/>
      <c r="DO54" s="7"/>
      <c r="DP54" s="27"/>
      <c r="DQ54" s="14"/>
      <c r="DR54" s="26"/>
      <c r="DS54" s="7"/>
      <c r="DT54" s="27"/>
      <c r="DU54" s="14"/>
      <c r="DV54" s="26"/>
      <c r="DW54" s="7"/>
      <c r="DX54" s="27"/>
      <c r="DY54" s="14"/>
      <c r="DZ54" s="26"/>
      <c r="EA54" s="7"/>
      <c r="EB54" s="27"/>
      <c r="EC54" s="14"/>
      <c r="ED54" s="26"/>
      <c r="EE54" s="7"/>
      <c r="EF54" s="27"/>
      <c r="EG54" s="14"/>
      <c r="EH54" s="26"/>
      <c r="EI54" s="7"/>
      <c r="EJ54" s="27"/>
      <c r="EK54" s="14"/>
      <c r="EL54" s="26"/>
      <c r="EM54" s="7"/>
      <c r="EN54" s="27"/>
      <c r="EO54" s="14"/>
      <c r="EP54" s="26"/>
      <c r="EQ54" s="7"/>
      <c r="ER54" s="27"/>
      <c r="ES54" s="14"/>
      <c r="ET54" s="26"/>
      <c r="EU54" s="7"/>
      <c r="EV54" s="27"/>
      <c r="EW54" s="14"/>
      <c r="EX54" s="26"/>
      <c r="EY54" s="7"/>
      <c r="EZ54" s="27"/>
      <c r="FA54" s="14"/>
      <c r="FB54" s="26"/>
      <c r="FC54" s="7"/>
      <c r="FD54" s="27"/>
      <c r="FE54" s="14"/>
      <c r="FF54" s="26"/>
      <c r="FG54" s="7"/>
      <c r="FH54" s="27"/>
      <c r="FI54" s="14"/>
      <c r="FJ54" s="26"/>
      <c r="FK54" s="7"/>
      <c r="FL54" s="27"/>
      <c r="FM54" s="14"/>
      <c r="FN54" s="26"/>
      <c r="FO54" s="7"/>
      <c r="FP54" s="27"/>
      <c r="FQ54" s="14"/>
      <c r="FR54" s="26"/>
      <c r="FS54" s="7"/>
      <c r="FT54" s="27"/>
      <c r="FU54" s="14"/>
      <c r="FV54" s="26"/>
      <c r="FW54" s="7"/>
      <c r="FX54" s="27"/>
      <c r="FY54" s="14"/>
    </row>
    <row r="55" spans="2:181" ht="15.75">
      <c r="B55" s="26"/>
      <c r="C55" s="7"/>
      <c r="D55" s="27"/>
      <c r="E55" s="14"/>
      <c r="F55" s="26"/>
      <c r="G55" s="7"/>
      <c r="H55" s="27"/>
      <c r="I55" s="14"/>
      <c r="J55" s="26"/>
      <c r="K55" s="7"/>
      <c r="L55" s="27"/>
      <c r="M55" s="14"/>
      <c r="N55" s="26"/>
      <c r="O55" s="7"/>
      <c r="P55" s="27"/>
      <c r="Q55" s="14"/>
      <c r="R55" s="26">
        <v>63253</v>
      </c>
      <c r="S55" s="7" t="s">
        <v>98</v>
      </c>
      <c r="T55" s="27">
        <f>+'[1]交大管研'!AO141</f>
        <v>0</v>
      </c>
      <c r="U55" s="14">
        <f>+'[1]交大管研'!K141</f>
        <v>0</v>
      </c>
      <c r="V55" s="26">
        <v>64253</v>
      </c>
      <c r="W55" s="7" t="s">
        <v>385</v>
      </c>
      <c r="X55" s="27">
        <f>+'[1]交大管研'!AO204</f>
        <v>0</v>
      </c>
      <c r="Y55" s="14" t="str">
        <f>+'[1]交大管研'!K204</f>
        <v>Y</v>
      </c>
      <c r="Z55" s="26">
        <v>65253</v>
      </c>
      <c r="AA55" s="82" t="s">
        <v>135</v>
      </c>
      <c r="AB55" s="27">
        <f>+'[1]交大管研'!AO274</f>
        <v>0</v>
      </c>
      <c r="AC55" s="14">
        <f>+'[1]交大管研'!K274</f>
        <v>0</v>
      </c>
      <c r="AD55" s="26"/>
      <c r="AE55" s="7"/>
      <c r="AF55" s="27"/>
      <c r="AG55" s="14"/>
      <c r="AH55" s="26"/>
      <c r="AI55" s="7"/>
      <c r="AJ55" s="27"/>
      <c r="AK55" s="14"/>
      <c r="AL55" s="26">
        <v>68253</v>
      </c>
      <c r="AM55" s="7" t="s">
        <v>198</v>
      </c>
      <c r="AN55" s="27">
        <f>+'[1]交大管研'!AO430</f>
        <v>0</v>
      </c>
      <c r="AO55" s="14" t="str">
        <f>+'[1]交大管研'!K430</f>
        <v>D</v>
      </c>
      <c r="AP55" s="26"/>
      <c r="AQ55" s="7"/>
      <c r="AR55" s="27"/>
      <c r="AS55" s="14"/>
      <c r="AT55" s="26"/>
      <c r="AU55" s="7"/>
      <c r="AV55" s="27"/>
      <c r="AW55" s="14"/>
      <c r="AX55" s="26"/>
      <c r="AY55" s="7"/>
      <c r="AZ55" s="27"/>
      <c r="BA55" s="14"/>
      <c r="BB55" s="26"/>
      <c r="BC55" s="7"/>
      <c r="BD55" s="27"/>
      <c r="BE55" s="14"/>
      <c r="BF55" s="26"/>
      <c r="BG55" s="7"/>
      <c r="BH55" s="27"/>
      <c r="BI55" s="14"/>
      <c r="BJ55" s="26"/>
      <c r="BK55" s="7"/>
      <c r="BL55" s="27"/>
      <c r="BM55" s="14"/>
      <c r="BN55" s="26"/>
      <c r="BO55" s="7"/>
      <c r="BP55" s="27"/>
      <c r="BQ55" s="14"/>
      <c r="BR55" s="26"/>
      <c r="BS55" s="7"/>
      <c r="BT55" s="27"/>
      <c r="BU55" s="14"/>
      <c r="BV55" s="26"/>
      <c r="BW55" s="7"/>
      <c r="BX55" s="27"/>
      <c r="BY55" s="14"/>
      <c r="BZ55" s="26"/>
      <c r="CA55" s="7"/>
      <c r="CB55" s="27"/>
      <c r="CC55" s="14"/>
      <c r="CD55" s="26"/>
      <c r="CE55" s="7"/>
      <c r="CF55" s="27"/>
      <c r="CG55" s="14"/>
      <c r="CH55" s="26"/>
      <c r="CI55" s="7"/>
      <c r="CJ55" s="27"/>
      <c r="CK55" s="14"/>
      <c r="CL55" s="26"/>
      <c r="CM55" s="7"/>
      <c r="CN55" s="27"/>
      <c r="CO55" s="14"/>
      <c r="CP55" s="26"/>
      <c r="CQ55" s="7"/>
      <c r="CR55" s="27"/>
      <c r="CS55" s="14"/>
      <c r="CT55" s="26"/>
      <c r="CU55" s="7"/>
      <c r="CV55" s="27"/>
      <c r="CW55" s="14"/>
      <c r="CX55" s="26"/>
      <c r="CY55" s="7"/>
      <c r="CZ55" s="27"/>
      <c r="DA55" s="14"/>
      <c r="DB55" s="26"/>
      <c r="DC55" s="7"/>
      <c r="DD55" s="27"/>
      <c r="DE55" s="14"/>
      <c r="DF55" s="26"/>
      <c r="DG55" s="7"/>
      <c r="DH55" s="27"/>
      <c r="DI55" s="14"/>
      <c r="DJ55" s="26"/>
      <c r="DK55" s="7"/>
      <c r="DL55" s="27"/>
      <c r="DM55" s="14"/>
      <c r="DN55" s="26"/>
      <c r="DO55" s="7"/>
      <c r="DP55" s="27"/>
      <c r="DQ55" s="14"/>
      <c r="DR55" s="26"/>
      <c r="DS55" s="7"/>
      <c r="DT55" s="27"/>
      <c r="DU55" s="14"/>
      <c r="DV55" s="26"/>
      <c r="DW55" s="7"/>
      <c r="DX55" s="27"/>
      <c r="DY55" s="14"/>
      <c r="DZ55" s="26"/>
      <c r="EA55" s="7"/>
      <c r="EB55" s="27"/>
      <c r="EC55" s="14"/>
      <c r="ED55" s="26"/>
      <c r="EE55" s="7"/>
      <c r="EF55" s="27"/>
      <c r="EG55" s="14"/>
      <c r="EH55" s="26"/>
      <c r="EI55" s="7"/>
      <c r="EJ55" s="27"/>
      <c r="EK55" s="14"/>
      <c r="EL55" s="26"/>
      <c r="EM55" s="7"/>
      <c r="EN55" s="27"/>
      <c r="EO55" s="14"/>
      <c r="EP55" s="26"/>
      <c r="EQ55" s="7"/>
      <c r="ER55" s="27"/>
      <c r="ES55" s="14"/>
      <c r="ET55" s="26"/>
      <c r="EU55" s="7"/>
      <c r="EV55" s="27"/>
      <c r="EW55" s="14"/>
      <c r="EX55" s="26"/>
      <c r="EY55" s="7"/>
      <c r="EZ55" s="27"/>
      <c r="FA55" s="14"/>
      <c r="FB55" s="26"/>
      <c r="FC55" s="7"/>
      <c r="FD55" s="27"/>
      <c r="FE55" s="14"/>
      <c r="FF55" s="26"/>
      <c r="FG55" s="7"/>
      <c r="FH55" s="27"/>
      <c r="FI55" s="14"/>
      <c r="FJ55" s="26"/>
      <c r="FK55" s="7"/>
      <c r="FL55" s="27"/>
      <c r="FM55" s="14"/>
      <c r="FN55" s="26"/>
      <c r="FO55" s="7"/>
      <c r="FP55" s="27"/>
      <c r="FQ55" s="14"/>
      <c r="FR55" s="26"/>
      <c r="FS55" s="7"/>
      <c r="FT55" s="27"/>
      <c r="FU55" s="14"/>
      <c r="FV55" s="26"/>
      <c r="FW55" s="7"/>
      <c r="FX55" s="27"/>
      <c r="FY55" s="14"/>
    </row>
    <row r="56" spans="2:181" ht="15">
      <c r="B56" s="26"/>
      <c r="C56" s="7"/>
      <c r="D56" s="27"/>
      <c r="E56" s="14"/>
      <c r="F56" s="26"/>
      <c r="G56" s="7"/>
      <c r="H56" s="27"/>
      <c r="I56" s="14"/>
      <c r="J56" s="26"/>
      <c r="K56" s="7"/>
      <c r="L56" s="27"/>
      <c r="M56" s="14"/>
      <c r="N56" s="26"/>
      <c r="O56" s="7"/>
      <c r="P56" s="27"/>
      <c r="Q56" s="14"/>
      <c r="R56" s="26">
        <v>63254</v>
      </c>
      <c r="S56" s="7" t="s">
        <v>99</v>
      </c>
      <c r="T56" s="27">
        <f>+'[1]交大管研'!AO142</f>
        <v>0</v>
      </c>
      <c r="U56" s="14">
        <f>+'[1]交大管研'!K142</f>
        <v>0</v>
      </c>
      <c r="V56" s="26">
        <v>64254</v>
      </c>
      <c r="W56" s="7"/>
      <c r="X56" s="27">
        <f>+'[1]交大管研'!AO205</f>
        <v>0</v>
      </c>
      <c r="Y56" s="14">
        <f>+'[1]交大管研'!K205</f>
        <v>0</v>
      </c>
      <c r="Z56" s="26">
        <v>65254</v>
      </c>
      <c r="AA56" s="7"/>
      <c r="AB56" s="27">
        <f>+'[1]交大管研'!AO275</f>
        <v>0</v>
      </c>
      <c r="AC56" s="14">
        <f>+'[1]交大管研'!K275</f>
        <v>0</v>
      </c>
      <c r="AD56" s="26"/>
      <c r="AE56" s="7"/>
      <c r="AF56" s="27"/>
      <c r="AG56" s="14"/>
      <c r="AH56" s="26"/>
      <c r="AI56" s="7"/>
      <c r="AJ56" s="27"/>
      <c r="AK56" s="14"/>
      <c r="AL56" s="26">
        <v>68254</v>
      </c>
      <c r="AM56" s="7" t="s">
        <v>199</v>
      </c>
      <c r="AN56" s="27">
        <f>+'[1]交大管研'!AO431</f>
        <v>0</v>
      </c>
      <c r="AO56" s="14">
        <f>+'[1]交大管研'!K431</f>
        <v>0</v>
      </c>
      <c r="AP56" s="26"/>
      <c r="AQ56" s="7"/>
      <c r="AR56" s="27"/>
      <c r="AS56" s="14"/>
      <c r="AT56" s="26"/>
      <c r="AU56" s="7"/>
      <c r="AV56" s="27"/>
      <c r="AW56" s="14"/>
      <c r="AX56" s="26"/>
      <c r="AY56" s="7"/>
      <c r="AZ56" s="27"/>
      <c r="BA56" s="14"/>
      <c r="BB56" s="26"/>
      <c r="BC56" s="7"/>
      <c r="BD56" s="27"/>
      <c r="BE56" s="14"/>
      <c r="BF56" s="26"/>
      <c r="BG56" s="7"/>
      <c r="BH56" s="27"/>
      <c r="BI56" s="14"/>
      <c r="BJ56" s="26"/>
      <c r="BK56" s="7"/>
      <c r="BL56" s="27"/>
      <c r="BM56" s="14"/>
      <c r="BN56" s="26"/>
      <c r="BO56" s="7"/>
      <c r="BP56" s="27"/>
      <c r="BQ56" s="14"/>
      <c r="BR56" s="26"/>
      <c r="BS56" s="7"/>
      <c r="BT56" s="27"/>
      <c r="BU56" s="14"/>
      <c r="BV56" s="26"/>
      <c r="BW56" s="7"/>
      <c r="BX56" s="27"/>
      <c r="BY56" s="14"/>
      <c r="BZ56" s="26"/>
      <c r="CA56" s="7"/>
      <c r="CB56" s="27"/>
      <c r="CC56" s="14"/>
      <c r="CD56" s="26"/>
      <c r="CE56" s="7"/>
      <c r="CF56" s="27"/>
      <c r="CG56" s="14"/>
      <c r="CH56" s="26"/>
      <c r="CI56" s="7"/>
      <c r="CJ56" s="27"/>
      <c r="CK56" s="14"/>
      <c r="CL56" s="26"/>
      <c r="CM56" s="7"/>
      <c r="CN56" s="27"/>
      <c r="CO56" s="14"/>
      <c r="CP56" s="26"/>
      <c r="CQ56" s="7"/>
      <c r="CR56" s="27"/>
      <c r="CS56" s="14"/>
      <c r="CT56" s="26"/>
      <c r="CU56" s="7"/>
      <c r="CV56" s="27"/>
      <c r="CW56" s="14"/>
      <c r="CX56" s="26"/>
      <c r="CY56" s="7"/>
      <c r="CZ56" s="27"/>
      <c r="DA56" s="14"/>
      <c r="DB56" s="26"/>
      <c r="DC56" s="7"/>
      <c r="DD56" s="27"/>
      <c r="DE56" s="14"/>
      <c r="DF56" s="26"/>
      <c r="DG56" s="7"/>
      <c r="DH56" s="27"/>
      <c r="DI56" s="14"/>
      <c r="DJ56" s="26"/>
      <c r="DK56" s="7"/>
      <c r="DL56" s="27"/>
      <c r="DM56" s="14"/>
      <c r="DN56" s="26"/>
      <c r="DO56" s="7"/>
      <c r="DP56" s="27"/>
      <c r="DQ56" s="14"/>
      <c r="DR56" s="26"/>
      <c r="DS56" s="7"/>
      <c r="DT56" s="27"/>
      <c r="DU56" s="14"/>
      <c r="DV56" s="26"/>
      <c r="DW56" s="7"/>
      <c r="DX56" s="27"/>
      <c r="DY56" s="14"/>
      <c r="DZ56" s="26"/>
      <c r="EA56" s="7"/>
      <c r="EB56" s="27"/>
      <c r="EC56" s="14"/>
      <c r="ED56" s="26"/>
      <c r="EE56" s="7"/>
      <c r="EF56" s="27"/>
      <c r="EG56" s="14"/>
      <c r="EH56" s="26"/>
      <c r="EI56" s="7"/>
      <c r="EJ56" s="27"/>
      <c r="EK56" s="14"/>
      <c r="EL56" s="26"/>
      <c r="EM56" s="7"/>
      <c r="EN56" s="27"/>
      <c r="EO56" s="14"/>
      <c r="EP56" s="26"/>
      <c r="EQ56" s="7"/>
      <c r="ER56" s="27"/>
      <c r="ES56" s="14"/>
      <c r="ET56" s="26"/>
      <c r="EU56" s="7"/>
      <c r="EV56" s="27"/>
      <c r="EW56" s="14"/>
      <c r="EX56" s="26"/>
      <c r="EY56" s="7"/>
      <c r="EZ56" s="27"/>
      <c r="FA56" s="14"/>
      <c r="FB56" s="26"/>
      <c r="FC56" s="7"/>
      <c r="FD56" s="27"/>
      <c r="FE56" s="14"/>
      <c r="FF56" s="26"/>
      <c r="FG56" s="7"/>
      <c r="FH56" s="27"/>
      <c r="FI56" s="14"/>
      <c r="FJ56" s="26"/>
      <c r="FK56" s="7"/>
      <c r="FL56" s="27"/>
      <c r="FM56" s="14"/>
      <c r="FN56" s="26"/>
      <c r="FO56" s="7"/>
      <c r="FP56" s="27"/>
      <c r="FQ56" s="14"/>
      <c r="FR56" s="26"/>
      <c r="FS56" s="7"/>
      <c r="FT56" s="27"/>
      <c r="FU56" s="14"/>
      <c r="FV56" s="26"/>
      <c r="FW56" s="7"/>
      <c r="FX56" s="27"/>
      <c r="FY56" s="14"/>
    </row>
    <row r="57" spans="2:181" ht="15.75">
      <c r="B57" s="26"/>
      <c r="C57" s="7"/>
      <c r="D57" s="27"/>
      <c r="E57" s="14"/>
      <c r="F57" s="26"/>
      <c r="G57" s="7"/>
      <c r="H57" s="27"/>
      <c r="I57" s="14"/>
      <c r="J57" s="26"/>
      <c r="K57" s="7"/>
      <c r="L57" s="27"/>
      <c r="M57" s="14"/>
      <c r="N57" s="26"/>
      <c r="O57" s="7"/>
      <c r="P57" s="27"/>
      <c r="Q57" s="14"/>
      <c r="R57" s="26">
        <v>63255</v>
      </c>
      <c r="S57" s="7" t="s">
        <v>386</v>
      </c>
      <c r="T57" s="27">
        <f>+'[1]交大管研'!AO143</f>
        <v>0</v>
      </c>
      <c r="U57" s="14" t="str">
        <f>+'[1]交大管研'!K143</f>
        <v>Y</v>
      </c>
      <c r="V57" s="26">
        <v>64255</v>
      </c>
      <c r="W57" s="82" t="s">
        <v>119</v>
      </c>
      <c r="X57" s="27">
        <f>+'[1]交大管研'!AO206</f>
        <v>0</v>
      </c>
      <c r="Y57" s="14">
        <f>+'[1]交大管研'!K206</f>
        <v>0</v>
      </c>
      <c r="Z57" s="26">
        <v>65255</v>
      </c>
      <c r="AA57" s="7" t="s">
        <v>387</v>
      </c>
      <c r="AB57" s="27">
        <f>+'[1]交大管研'!AO276</f>
        <v>0</v>
      </c>
      <c r="AC57" s="14" t="str">
        <f>+'[1]交大管研'!K276</f>
        <v>Y</v>
      </c>
      <c r="AD57" s="26"/>
      <c r="AE57" s="7"/>
      <c r="AF57" s="27"/>
      <c r="AG57" s="14"/>
      <c r="AH57" s="26"/>
      <c r="AI57" s="7"/>
      <c r="AJ57" s="27"/>
      <c r="AK57" s="14"/>
      <c r="AL57" s="26">
        <v>68255</v>
      </c>
      <c r="AM57" s="7" t="s">
        <v>200</v>
      </c>
      <c r="AN57" s="27">
        <f>+'[1]交大管研'!AO432</f>
        <v>0</v>
      </c>
      <c r="AO57" s="14" t="str">
        <f>+'[1]交大管研'!K432</f>
        <v>Y</v>
      </c>
      <c r="AP57" s="26"/>
      <c r="AQ57" s="7"/>
      <c r="AR57" s="27"/>
      <c r="AS57" s="14"/>
      <c r="AT57" s="26"/>
      <c r="AU57" s="7"/>
      <c r="AV57" s="27"/>
      <c r="AW57" s="14"/>
      <c r="AX57" s="26"/>
      <c r="AY57" s="7"/>
      <c r="AZ57" s="27"/>
      <c r="BA57" s="14"/>
      <c r="BB57" s="26"/>
      <c r="BC57" s="7"/>
      <c r="BD57" s="27"/>
      <c r="BE57" s="14"/>
      <c r="BF57" s="26"/>
      <c r="BG57" s="7"/>
      <c r="BH57" s="27"/>
      <c r="BI57" s="14"/>
      <c r="BJ57" s="26"/>
      <c r="BK57" s="7"/>
      <c r="BL57" s="27"/>
      <c r="BM57" s="14"/>
      <c r="BN57" s="26"/>
      <c r="BO57" s="7"/>
      <c r="BP57" s="27"/>
      <c r="BQ57" s="14"/>
      <c r="BR57" s="26"/>
      <c r="BS57" s="7"/>
      <c r="BT57" s="27"/>
      <c r="BU57" s="14"/>
      <c r="BV57" s="26"/>
      <c r="BW57" s="7"/>
      <c r="BX57" s="27"/>
      <c r="BY57" s="14"/>
      <c r="BZ57" s="26"/>
      <c r="CA57" s="7"/>
      <c r="CB57" s="27"/>
      <c r="CC57" s="14"/>
      <c r="CD57" s="26"/>
      <c r="CE57" s="7"/>
      <c r="CF57" s="27"/>
      <c r="CG57" s="14"/>
      <c r="CH57" s="26"/>
      <c r="CI57" s="7"/>
      <c r="CJ57" s="27"/>
      <c r="CK57" s="14"/>
      <c r="CL57" s="26"/>
      <c r="CM57" s="7"/>
      <c r="CN57" s="27"/>
      <c r="CO57" s="14"/>
      <c r="CP57" s="26"/>
      <c r="CQ57" s="7"/>
      <c r="CR57" s="27"/>
      <c r="CS57" s="14"/>
      <c r="CT57" s="26"/>
      <c r="CU57" s="7"/>
      <c r="CV57" s="27"/>
      <c r="CW57" s="14"/>
      <c r="CX57" s="26"/>
      <c r="CY57" s="7"/>
      <c r="CZ57" s="27"/>
      <c r="DA57" s="14"/>
      <c r="DB57" s="26"/>
      <c r="DC57" s="7"/>
      <c r="DD57" s="27"/>
      <c r="DE57" s="14"/>
      <c r="DF57" s="26"/>
      <c r="DG57" s="7"/>
      <c r="DH57" s="27"/>
      <c r="DI57" s="14"/>
      <c r="DJ57" s="26"/>
      <c r="DK57" s="7"/>
      <c r="DL57" s="27"/>
      <c r="DM57" s="14"/>
      <c r="DN57" s="26"/>
      <c r="DO57" s="7"/>
      <c r="DP57" s="27"/>
      <c r="DQ57" s="14"/>
      <c r="DR57" s="26"/>
      <c r="DS57" s="7"/>
      <c r="DT57" s="27"/>
      <c r="DU57" s="14"/>
      <c r="DV57" s="26"/>
      <c r="DW57" s="7"/>
      <c r="DX57" s="27"/>
      <c r="DY57" s="14"/>
      <c r="DZ57" s="26"/>
      <c r="EA57" s="7"/>
      <c r="EB57" s="27"/>
      <c r="EC57" s="14"/>
      <c r="ED57" s="26"/>
      <c r="EE57" s="7"/>
      <c r="EF57" s="27"/>
      <c r="EG57" s="14"/>
      <c r="EH57" s="26"/>
      <c r="EI57" s="7"/>
      <c r="EJ57" s="27"/>
      <c r="EK57" s="14"/>
      <c r="EL57" s="26"/>
      <c r="EM57" s="7"/>
      <c r="EN57" s="27"/>
      <c r="EO57" s="14"/>
      <c r="EP57" s="26"/>
      <c r="EQ57" s="7"/>
      <c r="ER57" s="27"/>
      <c r="ES57" s="14"/>
      <c r="ET57" s="26"/>
      <c r="EU57" s="7"/>
      <c r="EV57" s="27"/>
      <c r="EW57" s="14"/>
      <c r="EX57" s="26"/>
      <c r="EY57" s="7"/>
      <c r="EZ57" s="27"/>
      <c r="FA57" s="14"/>
      <c r="FB57" s="26"/>
      <c r="FC57" s="7"/>
      <c r="FD57" s="27"/>
      <c r="FE57" s="14"/>
      <c r="FF57" s="26"/>
      <c r="FG57" s="7"/>
      <c r="FH57" s="27"/>
      <c r="FI57" s="14"/>
      <c r="FJ57" s="26"/>
      <c r="FK57" s="7"/>
      <c r="FL57" s="27"/>
      <c r="FM57" s="14"/>
      <c r="FN57" s="26"/>
      <c r="FO57" s="7"/>
      <c r="FP57" s="27"/>
      <c r="FQ57" s="14"/>
      <c r="FR57" s="26"/>
      <c r="FS57" s="7"/>
      <c r="FT57" s="27"/>
      <c r="FU57" s="14"/>
      <c r="FV57" s="26"/>
      <c r="FW57" s="7"/>
      <c r="FX57" s="27"/>
      <c r="FY57" s="14"/>
    </row>
    <row r="58" spans="2:181" ht="15">
      <c r="B58" s="26"/>
      <c r="C58" s="7"/>
      <c r="D58" s="27"/>
      <c r="E58" s="14"/>
      <c r="F58" s="26"/>
      <c r="G58" s="7"/>
      <c r="H58" s="27"/>
      <c r="I58" s="14"/>
      <c r="J58" s="26"/>
      <c r="K58" s="7"/>
      <c r="L58" s="27"/>
      <c r="M58" s="14"/>
      <c r="N58" s="26"/>
      <c r="O58" s="7"/>
      <c r="P58" s="27"/>
      <c r="Q58" s="14"/>
      <c r="R58" s="26">
        <v>63256</v>
      </c>
      <c r="S58" s="7" t="s">
        <v>100</v>
      </c>
      <c r="T58" s="27">
        <f>+'[1]交大管研'!AO144</f>
        <v>0</v>
      </c>
      <c r="U58" s="14">
        <f>+'[1]交大管研'!K144</f>
        <v>0</v>
      </c>
      <c r="V58" s="26">
        <v>64256</v>
      </c>
      <c r="W58" s="9"/>
      <c r="X58" s="27">
        <f>+'[1]交大管研'!AO207</f>
        <v>0</v>
      </c>
      <c r="Y58" s="14">
        <f>+'[1]交大管研'!K207</f>
        <v>0</v>
      </c>
      <c r="Z58" s="26">
        <v>65256</v>
      </c>
      <c r="AA58" s="7" t="s">
        <v>388</v>
      </c>
      <c r="AB58" s="27">
        <f>+'[1]交大管研'!AO277</f>
        <v>0</v>
      </c>
      <c r="AC58" s="14" t="str">
        <f>+'[1]交大管研'!K277</f>
        <v>Y</v>
      </c>
      <c r="AD58" s="26"/>
      <c r="AE58" s="7"/>
      <c r="AF58" s="27"/>
      <c r="AG58" s="14"/>
      <c r="AH58" s="26"/>
      <c r="AI58" s="7"/>
      <c r="AJ58" s="27"/>
      <c r="AK58" s="14"/>
      <c r="AL58" s="26">
        <v>68256</v>
      </c>
      <c r="AM58" s="7" t="s">
        <v>389</v>
      </c>
      <c r="AN58" s="27">
        <f>+'[1]交大管研'!AO433</f>
        <v>0</v>
      </c>
      <c r="AO58" s="14" t="str">
        <f>+'[1]交大管研'!K433</f>
        <v>Y</v>
      </c>
      <c r="AP58" s="26"/>
      <c r="AQ58" s="7"/>
      <c r="AR58" s="27"/>
      <c r="AS58" s="14"/>
      <c r="AT58" s="26"/>
      <c r="AU58" s="7"/>
      <c r="AV58" s="27"/>
      <c r="AW58" s="14"/>
      <c r="AX58" s="26"/>
      <c r="AY58" s="7"/>
      <c r="AZ58" s="27"/>
      <c r="BA58" s="14"/>
      <c r="BB58" s="26"/>
      <c r="BC58" s="7"/>
      <c r="BD58" s="27"/>
      <c r="BE58" s="14"/>
      <c r="BF58" s="26"/>
      <c r="BG58" s="7"/>
      <c r="BH58" s="27"/>
      <c r="BI58" s="14"/>
      <c r="BJ58" s="26"/>
      <c r="BK58" s="7"/>
      <c r="BL58" s="27"/>
      <c r="BM58" s="14"/>
      <c r="BN58" s="26"/>
      <c r="BO58" s="7"/>
      <c r="BP58" s="27"/>
      <c r="BQ58" s="14"/>
      <c r="BR58" s="26"/>
      <c r="BS58" s="7"/>
      <c r="BT58" s="27"/>
      <c r="BU58" s="14"/>
      <c r="BV58" s="26"/>
      <c r="BW58" s="7"/>
      <c r="BX58" s="27"/>
      <c r="BY58" s="14"/>
      <c r="BZ58" s="26"/>
      <c r="CA58" s="7"/>
      <c r="CB58" s="27"/>
      <c r="CC58" s="14"/>
      <c r="CD58" s="26"/>
      <c r="CE58" s="7"/>
      <c r="CF58" s="27"/>
      <c r="CG58" s="14"/>
      <c r="CH58" s="26"/>
      <c r="CI58" s="7"/>
      <c r="CJ58" s="27"/>
      <c r="CK58" s="14"/>
      <c r="CL58" s="26"/>
      <c r="CM58" s="7"/>
      <c r="CN58" s="27"/>
      <c r="CO58" s="14"/>
      <c r="CP58" s="26"/>
      <c r="CQ58" s="7"/>
      <c r="CR58" s="27"/>
      <c r="CS58" s="14"/>
      <c r="CT58" s="26"/>
      <c r="CU58" s="7"/>
      <c r="CV58" s="27"/>
      <c r="CW58" s="14"/>
      <c r="CX58" s="26"/>
      <c r="CY58" s="7"/>
      <c r="CZ58" s="27"/>
      <c r="DA58" s="14"/>
      <c r="DB58" s="26"/>
      <c r="DC58" s="7"/>
      <c r="DD58" s="27"/>
      <c r="DE58" s="14"/>
      <c r="DF58" s="26"/>
      <c r="DG58" s="7"/>
      <c r="DH58" s="27"/>
      <c r="DI58" s="14"/>
      <c r="DJ58" s="26"/>
      <c r="DK58" s="7"/>
      <c r="DL58" s="27"/>
      <c r="DM58" s="14"/>
      <c r="DN58" s="26"/>
      <c r="DO58" s="7"/>
      <c r="DP58" s="27"/>
      <c r="DQ58" s="14"/>
      <c r="DR58" s="26"/>
      <c r="DS58" s="7"/>
      <c r="DT58" s="27"/>
      <c r="DU58" s="14"/>
      <c r="DV58" s="26"/>
      <c r="DW58" s="7"/>
      <c r="DX58" s="27"/>
      <c r="DY58" s="14"/>
      <c r="DZ58" s="26"/>
      <c r="EA58" s="7"/>
      <c r="EB58" s="27"/>
      <c r="EC58" s="14"/>
      <c r="ED58" s="26"/>
      <c r="EE58" s="7"/>
      <c r="EF58" s="27"/>
      <c r="EG58" s="14"/>
      <c r="EH58" s="26"/>
      <c r="EI58" s="7"/>
      <c r="EJ58" s="27"/>
      <c r="EK58" s="14"/>
      <c r="EL58" s="26"/>
      <c r="EM58" s="7"/>
      <c r="EN58" s="27"/>
      <c r="EO58" s="14"/>
      <c r="EP58" s="26"/>
      <c r="EQ58" s="7"/>
      <c r="ER58" s="27"/>
      <c r="ES58" s="14"/>
      <c r="ET58" s="26"/>
      <c r="EU58" s="7"/>
      <c r="EV58" s="27"/>
      <c r="EW58" s="14"/>
      <c r="EX58" s="26"/>
      <c r="EY58" s="7"/>
      <c r="EZ58" s="27"/>
      <c r="FA58" s="14"/>
      <c r="FB58" s="26"/>
      <c r="FC58" s="7"/>
      <c r="FD58" s="27"/>
      <c r="FE58" s="14"/>
      <c r="FF58" s="26"/>
      <c r="FG58" s="7"/>
      <c r="FH58" s="27"/>
      <c r="FI58" s="14"/>
      <c r="FJ58" s="26"/>
      <c r="FK58" s="7"/>
      <c r="FL58" s="27"/>
      <c r="FM58" s="14"/>
      <c r="FN58" s="26"/>
      <c r="FO58" s="7"/>
      <c r="FP58" s="27"/>
      <c r="FQ58" s="14"/>
      <c r="FR58" s="26"/>
      <c r="FS58" s="7"/>
      <c r="FT58" s="27"/>
      <c r="FU58" s="14"/>
      <c r="FV58" s="26"/>
      <c r="FW58" s="7"/>
      <c r="FX58" s="27"/>
      <c r="FY58" s="14"/>
    </row>
    <row r="59" spans="2:181" ht="15.75">
      <c r="B59" s="26"/>
      <c r="C59" s="7"/>
      <c r="D59" s="27"/>
      <c r="E59" s="14"/>
      <c r="F59" s="26"/>
      <c r="G59" s="7"/>
      <c r="H59" s="27"/>
      <c r="I59" s="14"/>
      <c r="J59" s="26"/>
      <c r="K59" s="7"/>
      <c r="L59" s="27"/>
      <c r="M59" s="14"/>
      <c r="N59" s="26"/>
      <c r="O59" s="7"/>
      <c r="P59" s="27"/>
      <c r="Q59" s="14"/>
      <c r="R59" s="26">
        <v>63257</v>
      </c>
      <c r="S59" s="7" t="s">
        <v>101</v>
      </c>
      <c r="T59" s="27">
        <f>+'[1]交大管研'!AO145</f>
        <v>0</v>
      </c>
      <c r="U59" s="14" t="str">
        <f>+'[1]交大管研'!K145</f>
        <v>D</v>
      </c>
      <c r="V59" s="26">
        <v>64257</v>
      </c>
      <c r="W59" s="82" t="s">
        <v>120</v>
      </c>
      <c r="X59" s="27">
        <f>+'[1]交大管研'!AO208</f>
        <v>0</v>
      </c>
      <c r="Y59" s="14">
        <f>+'[1]交大管研'!K208</f>
        <v>0</v>
      </c>
      <c r="Z59" s="26">
        <v>65257</v>
      </c>
      <c r="AA59" s="9"/>
      <c r="AB59" s="27">
        <f>+'[1]交大管研'!AO278</f>
        <v>0</v>
      </c>
      <c r="AC59" s="14">
        <f>+'[1]交大管研'!K278</f>
        <v>0</v>
      </c>
      <c r="AD59" s="26"/>
      <c r="AE59" s="7"/>
      <c r="AF59" s="27"/>
      <c r="AG59" s="14"/>
      <c r="AH59" s="26"/>
      <c r="AI59" s="7"/>
      <c r="AJ59" s="27"/>
      <c r="AK59" s="14"/>
      <c r="AL59" s="26">
        <v>68257</v>
      </c>
      <c r="AM59" s="7" t="s">
        <v>201</v>
      </c>
      <c r="AN59" s="27">
        <f>+'[1]交大管研'!AO434</f>
        <v>0</v>
      </c>
      <c r="AO59" s="14">
        <f>+'[1]交大管研'!K434</f>
        <v>0</v>
      </c>
      <c r="AP59" s="26"/>
      <c r="AQ59" s="7"/>
      <c r="AR59" s="27"/>
      <c r="AS59" s="14"/>
      <c r="AT59" s="26"/>
      <c r="AU59" s="7"/>
      <c r="AV59" s="27"/>
      <c r="AW59" s="14"/>
      <c r="AX59" s="26"/>
      <c r="AY59" s="7"/>
      <c r="AZ59" s="27"/>
      <c r="BA59" s="14"/>
      <c r="BB59" s="26"/>
      <c r="BC59" s="7"/>
      <c r="BD59" s="27"/>
      <c r="BE59" s="14"/>
      <c r="BF59" s="26"/>
      <c r="BG59" s="7"/>
      <c r="BH59" s="27"/>
      <c r="BI59" s="14"/>
      <c r="BJ59" s="26"/>
      <c r="BK59" s="7"/>
      <c r="BL59" s="27"/>
      <c r="BM59" s="14"/>
      <c r="BN59" s="26"/>
      <c r="BO59" s="7"/>
      <c r="BP59" s="27"/>
      <c r="BQ59" s="14"/>
      <c r="BR59" s="26"/>
      <c r="BS59" s="7"/>
      <c r="BT59" s="27"/>
      <c r="BU59" s="14"/>
      <c r="BV59" s="26"/>
      <c r="BW59" s="7"/>
      <c r="BX59" s="27"/>
      <c r="BY59" s="14"/>
      <c r="BZ59" s="26"/>
      <c r="CA59" s="7"/>
      <c r="CB59" s="27"/>
      <c r="CC59" s="14"/>
      <c r="CD59" s="26"/>
      <c r="CE59" s="7"/>
      <c r="CF59" s="27"/>
      <c r="CG59" s="14"/>
      <c r="CH59" s="26"/>
      <c r="CI59" s="7"/>
      <c r="CJ59" s="27"/>
      <c r="CK59" s="14"/>
      <c r="CL59" s="26"/>
      <c r="CM59" s="7"/>
      <c r="CN59" s="27"/>
      <c r="CO59" s="14"/>
      <c r="CP59" s="26"/>
      <c r="CQ59" s="7"/>
      <c r="CR59" s="27"/>
      <c r="CS59" s="14"/>
      <c r="CT59" s="26"/>
      <c r="CU59" s="7"/>
      <c r="CV59" s="27"/>
      <c r="CW59" s="14"/>
      <c r="CX59" s="26"/>
      <c r="CY59" s="7"/>
      <c r="CZ59" s="27"/>
      <c r="DA59" s="14"/>
      <c r="DB59" s="26"/>
      <c r="DC59" s="7"/>
      <c r="DD59" s="27"/>
      <c r="DE59" s="14"/>
      <c r="DF59" s="26"/>
      <c r="DG59" s="7"/>
      <c r="DH59" s="27"/>
      <c r="DI59" s="14"/>
      <c r="DJ59" s="26"/>
      <c r="DK59" s="7"/>
      <c r="DL59" s="27"/>
      <c r="DM59" s="14"/>
      <c r="DN59" s="26"/>
      <c r="DO59" s="7"/>
      <c r="DP59" s="27"/>
      <c r="DQ59" s="14"/>
      <c r="DR59" s="26"/>
      <c r="DS59" s="7"/>
      <c r="DT59" s="27"/>
      <c r="DU59" s="14"/>
      <c r="DV59" s="26"/>
      <c r="DW59" s="7"/>
      <c r="DX59" s="27"/>
      <c r="DY59" s="14"/>
      <c r="DZ59" s="26"/>
      <c r="EA59" s="7"/>
      <c r="EB59" s="27"/>
      <c r="EC59" s="14"/>
      <c r="ED59" s="26"/>
      <c r="EE59" s="7"/>
      <c r="EF59" s="27"/>
      <c r="EG59" s="14"/>
      <c r="EH59" s="26"/>
      <c r="EI59" s="7"/>
      <c r="EJ59" s="27"/>
      <c r="EK59" s="14"/>
      <c r="EL59" s="26"/>
      <c r="EM59" s="7"/>
      <c r="EN59" s="27"/>
      <c r="EO59" s="14"/>
      <c r="EP59" s="26"/>
      <c r="EQ59" s="7"/>
      <c r="ER59" s="27"/>
      <c r="ES59" s="14"/>
      <c r="ET59" s="26"/>
      <c r="EU59" s="7"/>
      <c r="EV59" s="27"/>
      <c r="EW59" s="14"/>
      <c r="EX59" s="26"/>
      <c r="EY59" s="7"/>
      <c r="EZ59" s="27"/>
      <c r="FA59" s="14"/>
      <c r="FB59" s="26"/>
      <c r="FC59" s="7"/>
      <c r="FD59" s="27"/>
      <c r="FE59" s="14"/>
      <c r="FF59" s="26"/>
      <c r="FG59" s="7"/>
      <c r="FH59" s="27"/>
      <c r="FI59" s="14"/>
      <c r="FJ59" s="26"/>
      <c r="FK59" s="7"/>
      <c r="FL59" s="27"/>
      <c r="FM59" s="14"/>
      <c r="FN59" s="26"/>
      <c r="FO59" s="7"/>
      <c r="FP59" s="27"/>
      <c r="FQ59" s="14"/>
      <c r="FR59" s="26"/>
      <c r="FS59" s="7"/>
      <c r="FT59" s="27"/>
      <c r="FU59" s="14"/>
      <c r="FV59" s="26"/>
      <c r="FW59" s="7"/>
      <c r="FX59" s="27"/>
      <c r="FY59" s="14"/>
    </row>
    <row r="60" spans="2:181" ht="15.75">
      <c r="B60" s="26"/>
      <c r="C60" s="7"/>
      <c r="D60" s="27"/>
      <c r="E60" s="14"/>
      <c r="F60" s="26"/>
      <c r="G60" s="7"/>
      <c r="H60" s="27"/>
      <c r="I60" s="14"/>
      <c r="J60" s="26"/>
      <c r="K60" s="7"/>
      <c r="L60" s="27"/>
      <c r="M60" s="14"/>
      <c r="N60" s="26"/>
      <c r="O60" s="7"/>
      <c r="P60" s="27"/>
      <c r="Q60" s="14"/>
      <c r="R60" s="26">
        <v>63258</v>
      </c>
      <c r="S60" s="9"/>
      <c r="T60" s="27">
        <f>+'[1]交大管研'!AO146</f>
        <v>0</v>
      </c>
      <c r="U60" s="14">
        <f>+'[1]交大管研'!K146</f>
        <v>0</v>
      </c>
      <c r="V60" s="26">
        <v>64258</v>
      </c>
      <c r="W60" s="82" t="s">
        <v>121</v>
      </c>
      <c r="X60" s="27">
        <f>+'[1]交大管研'!AO209</f>
        <v>0</v>
      </c>
      <c r="Y60" s="14">
        <f>+'[1]交大管研'!K209</f>
        <v>0</v>
      </c>
      <c r="Z60" s="26">
        <v>65258</v>
      </c>
      <c r="AA60" s="82" t="s">
        <v>136</v>
      </c>
      <c r="AB60" s="27">
        <f>+'[1]交大管研'!AO279</f>
        <v>0</v>
      </c>
      <c r="AC60" s="14">
        <f>+'[1]交大管研'!K279</f>
        <v>0</v>
      </c>
      <c r="AD60" s="26"/>
      <c r="AE60" s="7"/>
      <c r="AF60" s="27"/>
      <c r="AG60" s="14"/>
      <c r="AH60" s="26"/>
      <c r="AI60" s="7"/>
      <c r="AJ60" s="27"/>
      <c r="AK60" s="14"/>
      <c r="AL60" s="26">
        <v>68258</v>
      </c>
      <c r="AM60" s="7" t="s">
        <v>390</v>
      </c>
      <c r="AN60" s="27">
        <f>+'[1]交大管研'!AO435</f>
        <v>0</v>
      </c>
      <c r="AO60" s="14" t="str">
        <f>+'[1]交大管研'!K435</f>
        <v>Y</v>
      </c>
      <c r="AP60" s="26"/>
      <c r="AQ60" s="7"/>
      <c r="AR60" s="27"/>
      <c r="AS60" s="14"/>
      <c r="AT60" s="26"/>
      <c r="AU60" s="7"/>
      <c r="AV60" s="27"/>
      <c r="AW60" s="14"/>
      <c r="AX60" s="26"/>
      <c r="AY60" s="7"/>
      <c r="AZ60" s="27"/>
      <c r="BA60" s="14"/>
      <c r="BB60" s="26"/>
      <c r="BC60" s="7"/>
      <c r="BD60" s="27"/>
      <c r="BE60" s="14"/>
      <c r="BF60" s="26"/>
      <c r="BG60" s="7"/>
      <c r="BH60" s="27"/>
      <c r="BI60" s="14"/>
      <c r="BJ60" s="26"/>
      <c r="BK60" s="7"/>
      <c r="BL60" s="27"/>
      <c r="BM60" s="14"/>
      <c r="BN60" s="26"/>
      <c r="BO60" s="7"/>
      <c r="BP60" s="27"/>
      <c r="BQ60" s="14"/>
      <c r="BR60" s="26"/>
      <c r="BS60" s="7"/>
      <c r="BT60" s="27"/>
      <c r="BU60" s="14"/>
      <c r="BV60" s="26"/>
      <c r="BW60" s="7"/>
      <c r="BX60" s="27"/>
      <c r="BY60" s="14"/>
      <c r="BZ60" s="26"/>
      <c r="CA60" s="7"/>
      <c r="CB60" s="27"/>
      <c r="CC60" s="14"/>
      <c r="CD60" s="26"/>
      <c r="CE60" s="7"/>
      <c r="CF60" s="27"/>
      <c r="CG60" s="14"/>
      <c r="CH60" s="26"/>
      <c r="CI60" s="7"/>
      <c r="CJ60" s="27"/>
      <c r="CK60" s="14"/>
      <c r="CL60" s="26"/>
      <c r="CM60" s="7"/>
      <c r="CN60" s="27"/>
      <c r="CO60" s="14"/>
      <c r="CP60" s="26"/>
      <c r="CQ60" s="7"/>
      <c r="CR60" s="27"/>
      <c r="CS60" s="14"/>
      <c r="CT60" s="26"/>
      <c r="CU60" s="7"/>
      <c r="CV60" s="27"/>
      <c r="CW60" s="14"/>
      <c r="CX60" s="26"/>
      <c r="CY60" s="7"/>
      <c r="CZ60" s="27"/>
      <c r="DA60" s="14"/>
      <c r="DB60" s="26"/>
      <c r="DC60" s="7"/>
      <c r="DD60" s="27"/>
      <c r="DE60" s="14"/>
      <c r="DF60" s="26"/>
      <c r="DG60" s="7"/>
      <c r="DH60" s="27"/>
      <c r="DI60" s="14"/>
      <c r="DJ60" s="26"/>
      <c r="DK60" s="7"/>
      <c r="DL60" s="27"/>
      <c r="DM60" s="14"/>
      <c r="DN60" s="26"/>
      <c r="DO60" s="7"/>
      <c r="DP60" s="27"/>
      <c r="DQ60" s="14"/>
      <c r="DR60" s="26"/>
      <c r="DS60" s="7"/>
      <c r="DT60" s="27"/>
      <c r="DU60" s="14"/>
      <c r="DV60" s="26"/>
      <c r="DW60" s="7"/>
      <c r="DX60" s="27"/>
      <c r="DY60" s="14"/>
      <c r="DZ60" s="26"/>
      <c r="EA60" s="7"/>
      <c r="EB60" s="27"/>
      <c r="EC60" s="14"/>
      <c r="ED60" s="26"/>
      <c r="EE60" s="7"/>
      <c r="EF60" s="27"/>
      <c r="EG60" s="14"/>
      <c r="EH60" s="26"/>
      <c r="EI60" s="7"/>
      <c r="EJ60" s="27"/>
      <c r="EK60" s="14"/>
      <c r="EL60" s="26"/>
      <c r="EM60" s="7"/>
      <c r="EN60" s="27"/>
      <c r="EO60" s="14"/>
      <c r="EP60" s="26"/>
      <c r="EQ60" s="7"/>
      <c r="ER60" s="27"/>
      <c r="ES60" s="14"/>
      <c r="ET60" s="26"/>
      <c r="EU60" s="7"/>
      <c r="EV60" s="27"/>
      <c r="EW60" s="14"/>
      <c r="EX60" s="26"/>
      <c r="EY60" s="7"/>
      <c r="EZ60" s="27"/>
      <c r="FA60" s="14"/>
      <c r="FB60" s="26"/>
      <c r="FC60" s="7"/>
      <c r="FD60" s="27"/>
      <c r="FE60" s="14"/>
      <c r="FF60" s="26"/>
      <c r="FG60" s="7"/>
      <c r="FH60" s="27"/>
      <c r="FI60" s="14"/>
      <c r="FJ60" s="26"/>
      <c r="FK60" s="7"/>
      <c r="FL60" s="27"/>
      <c r="FM60" s="14"/>
      <c r="FN60" s="26"/>
      <c r="FO60" s="7"/>
      <c r="FP60" s="27"/>
      <c r="FQ60" s="14"/>
      <c r="FR60" s="26"/>
      <c r="FS60" s="7"/>
      <c r="FT60" s="27"/>
      <c r="FU60" s="14"/>
      <c r="FV60" s="26"/>
      <c r="FW60" s="7"/>
      <c r="FX60" s="27"/>
      <c r="FY60" s="14"/>
    </row>
    <row r="61" spans="2:181" ht="15">
      <c r="B61" s="26"/>
      <c r="C61" s="7"/>
      <c r="D61" s="27"/>
      <c r="E61" s="14"/>
      <c r="F61" s="26"/>
      <c r="G61" s="7"/>
      <c r="H61" s="27"/>
      <c r="I61" s="14"/>
      <c r="J61" s="26"/>
      <c r="K61" s="7"/>
      <c r="L61" s="27"/>
      <c r="M61" s="14"/>
      <c r="N61" s="26"/>
      <c r="O61" s="7"/>
      <c r="P61" s="27"/>
      <c r="Q61" s="14"/>
      <c r="R61" s="26">
        <v>63259</v>
      </c>
      <c r="S61" s="7" t="s">
        <v>102</v>
      </c>
      <c r="T61" s="27">
        <f>+'[1]交大管研'!AO147</f>
        <v>0</v>
      </c>
      <c r="U61" s="14">
        <f>+'[1]交大管研'!K147</f>
        <v>0</v>
      </c>
      <c r="V61" s="26">
        <v>64259</v>
      </c>
      <c r="W61" s="9" t="s">
        <v>391</v>
      </c>
      <c r="X61" s="27">
        <f>+'[1]交大管研'!AO210</f>
        <v>0</v>
      </c>
      <c r="Y61" s="14" t="str">
        <f>+'[1]交大管研'!K210</f>
        <v>Y</v>
      </c>
      <c r="Z61" s="26">
        <v>65259</v>
      </c>
      <c r="AA61" s="9"/>
      <c r="AB61" s="27">
        <f>+'[1]交大管研'!AO280</f>
        <v>0</v>
      </c>
      <c r="AC61" s="14">
        <f>+'[1]交大管研'!K280</f>
        <v>0</v>
      </c>
      <c r="AD61" s="26"/>
      <c r="AE61" s="7"/>
      <c r="AF61" s="27"/>
      <c r="AG61" s="14"/>
      <c r="AH61" s="26"/>
      <c r="AI61" s="7"/>
      <c r="AJ61" s="27"/>
      <c r="AK61" s="14"/>
      <c r="AL61" s="26"/>
      <c r="AM61" s="7"/>
      <c r="AN61" s="27"/>
      <c r="AO61" s="14"/>
      <c r="AP61" s="26"/>
      <c r="AQ61" s="7"/>
      <c r="AR61" s="27"/>
      <c r="AS61" s="14"/>
      <c r="AT61" s="26"/>
      <c r="AU61" s="7"/>
      <c r="AV61" s="27"/>
      <c r="AW61" s="14"/>
      <c r="AX61" s="26"/>
      <c r="AY61" s="7"/>
      <c r="AZ61" s="27"/>
      <c r="BA61" s="14"/>
      <c r="BB61" s="26"/>
      <c r="BC61" s="7"/>
      <c r="BD61" s="27"/>
      <c r="BE61" s="14"/>
      <c r="BF61" s="26"/>
      <c r="BG61" s="7"/>
      <c r="BH61" s="27"/>
      <c r="BI61" s="14"/>
      <c r="BJ61" s="26"/>
      <c r="BK61" s="7"/>
      <c r="BL61" s="27"/>
      <c r="BM61" s="14"/>
      <c r="BN61" s="26"/>
      <c r="BO61" s="7"/>
      <c r="BP61" s="27"/>
      <c r="BQ61" s="14"/>
      <c r="BR61" s="26"/>
      <c r="BS61" s="7"/>
      <c r="BT61" s="27"/>
      <c r="BU61" s="14"/>
      <c r="BV61" s="26"/>
      <c r="BW61" s="7"/>
      <c r="BX61" s="27"/>
      <c r="BY61" s="14"/>
      <c r="BZ61" s="26"/>
      <c r="CA61" s="7"/>
      <c r="CB61" s="27"/>
      <c r="CC61" s="14"/>
      <c r="CD61" s="26"/>
      <c r="CE61" s="7"/>
      <c r="CF61" s="27"/>
      <c r="CG61" s="14"/>
      <c r="CH61" s="26"/>
      <c r="CI61" s="7"/>
      <c r="CJ61" s="27"/>
      <c r="CK61" s="14"/>
      <c r="CL61" s="26"/>
      <c r="CM61" s="7"/>
      <c r="CN61" s="27"/>
      <c r="CO61" s="14"/>
      <c r="CP61" s="26"/>
      <c r="CQ61" s="7"/>
      <c r="CR61" s="27"/>
      <c r="CS61" s="14"/>
      <c r="CT61" s="26"/>
      <c r="CU61" s="7"/>
      <c r="CV61" s="27"/>
      <c r="CW61" s="14"/>
      <c r="CX61" s="26"/>
      <c r="CY61" s="7"/>
      <c r="CZ61" s="27"/>
      <c r="DA61" s="14"/>
      <c r="DB61" s="26"/>
      <c r="DC61" s="7"/>
      <c r="DD61" s="27"/>
      <c r="DE61" s="14"/>
      <c r="DF61" s="26"/>
      <c r="DG61" s="7"/>
      <c r="DH61" s="27"/>
      <c r="DI61" s="14"/>
      <c r="DJ61" s="26"/>
      <c r="DK61" s="7"/>
      <c r="DL61" s="27"/>
      <c r="DM61" s="14"/>
      <c r="DN61" s="26"/>
      <c r="DO61" s="7"/>
      <c r="DP61" s="27"/>
      <c r="DQ61" s="14"/>
      <c r="DR61" s="26"/>
      <c r="DS61" s="7"/>
      <c r="DT61" s="27"/>
      <c r="DU61" s="14"/>
      <c r="DV61" s="26"/>
      <c r="DW61" s="7"/>
      <c r="DX61" s="27"/>
      <c r="DY61" s="14"/>
      <c r="DZ61" s="26"/>
      <c r="EA61" s="7"/>
      <c r="EB61" s="27"/>
      <c r="EC61" s="14"/>
      <c r="ED61" s="26"/>
      <c r="EE61" s="7"/>
      <c r="EF61" s="27"/>
      <c r="EG61" s="14"/>
      <c r="EH61" s="26"/>
      <c r="EI61" s="7"/>
      <c r="EJ61" s="27"/>
      <c r="EK61" s="14"/>
      <c r="EL61" s="26"/>
      <c r="EM61" s="7"/>
      <c r="EN61" s="27"/>
      <c r="EO61" s="14"/>
      <c r="EP61" s="26"/>
      <c r="EQ61" s="7"/>
      <c r="ER61" s="27"/>
      <c r="ES61" s="14"/>
      <c r="ET61" s="26"/>
      <c r="EU61" s="7"/>
      <c r="EV61" s="27"/>
      <c r="EW61" s="14"/>
      <c r="EX61" s="26"/>
      <c r="EY61" s="7"/>
      <c r="EZ61" s="27"/>
      <c r="FA61" s="14"/>
      <c r="FB61" s="26"/>
      <c r="FC61" s="7"/>
      <c r="FD61" s="27"/>
      <c r="FE61" s="14"/>
      <c r="FF61" s="26"/>
      <c r="FG61" s="7"/>
      <c r="FH61" s="27"/>
      <c r="FI61" s="14"/>
      <c r="FJ61" s="26"/>
      <c r="FK61" s="7"/>
      <c r="FL61" s="27"/>
      <c r="FM61" s="14"/>
      <c r="FN61" s="26"/>
      <c r="FO61" s="7"/>
      <c r="FP61" s="27"/>
      <c r="FQ61" s="14"/>
      <c r="FR61" s="26"/>
      <c r="FS61" s="7"/>
      <c r="FT61" s="27"/>
      <c r="FU61" s="14"/>
      <c r="FV61" s="26"/>
      <c r="FW61" s="7"/>
      <c r="FX61" s="27"/>
      <c r="FY61" s="14"/>
    </row>
    <row r="62" spans="2:181" ht="15.75">
      <c r="B62" s="26"/>
      <c r="C62" s="7"/>
      <c r="D62" s="27"/>
      <c r="E62" s="14"/>
      <c r="F62" s="26"/>
      <c r="G62" s="7"/>
      <c r="H62" s="27"/>
      <c r="I62" s="14"/>
      <c r="J62" s="26"/>
      <c r="K62" s="7"/>
      <c r="L62" s="27"/>
      <c r="M62" s="14"/>
      <c r="N62" s="26"/>
      <c r="O62" s="7"/>
      <c r="P62" s="27"/>
      <c r="Q62" s="14"/>
      <c r="R62" s="26">
        <v>63260</v>
      </c>
      <c r="S62" s="9"/>
      <c r="T62" s="27">
        <f>+'[1]交大管研'!AO148</f>
        <v>0</v>
      </c>
      <c r="U62" s="14">
        <f>+'[1]交大管研'!K148</f>
        <v>0</v>
      </c>
      <c r="V62" s="26">
        <v>64260</v>
      </c>
      <c r="W62" s="82" t="s">
        <v>122</v>
      </c>
      <c r="X62" s="27">
        <f>+'[1]交大管研'!AO211</f>
        <v>0</v>
      </c>
      <c r="Y62" s="14">
        <f>+'[1]交大管研'!K211</f>
        <v>0</v>
      </c>
      <c r="Z62" s="26">
        <v>65260</v>
      </c>
      <c r="AA62" s="82" t="s">
        <v>137</v>
      </c>
      <c r="AB62" s="27">
        <f>+'[1]交大管研'!AO281</f>
        <v>0</v>
      </c>
      <c r="AC62" s="14">
        <f>+'[1]交大管研'!K281</f>
        <v>0</v>
      </c>
      <c r="AD62" s="26"/>
      <c r="AE62" s="7"/>
      <c r="AF62" s="27"/>
      <c r="AG62" s="14"/>
      <c r="AH62" s="26"/>
      <c r="AI62" s="7"/>
      <c r="AJ62" s="27"/>
      <c r="AK62" s="14"/>
      <c r="AL62" s="26"/>
      <c r="AM62" s="7"/>
      <c r="AN62" s="27"/>
      <c r="AO62" s="14"/>
      <c r="AP62" s="26"/>
      <c r="AQ62" s="7"/>
      <c r="AR62" s="27"/>
      <c r="AS62" s="14"/>
      <c r="AT62" s="26"/>
      <c r="AU62" s="7"/>
      <c r="AV62" s="27"/>
      <c r="AW62" s="14"/>
      <c r="AX62" s="26"/>
      <c r="AY62" s="7"/>
      <c r="AZ62" s="27"/>
      <c r="BA62" s="14"/>
      <c r="BB62" s="26"/>
      <c r="BC62" s="7"/>
      <c r="BD62" s="27"/>
      <c r="BE62" s="14"/>
      <c r="BF62" s="26"/>
      <c r="BG62" s="7"/>
      <c r="BH62" s="27"/>
      <c r="BI62" s="14"/>
      <c r="BJ62" s="26"/>
      <c r="BK62" s="7"/>
      <c r="BL62" s="27"/>
      <c r="BM62" s="14"/>
      <c r="BN62" s="26"/>
      <c r="BO62" s="7"/>
      <c r="BP62" s="27"/>
      <c r="BQ62" s="14"/>
      <c r="BR62" s="26"/>
      <c r="BS62" s="7"/>
      <c r="BT62" s="27"/>
      <c r="BU62" s="14"/>
      <c r="BV62" s="26"/>
      <c r="BW62" s="7"/>
      <c r="BX62" s="27"/>
      <c r="BY62" s="14"/>
      <c r="BZ62" s="26"/>
      <c r="CA62" s="7"/>
      <c r="CB62" s="27"/>
      <c r="CC62" s="14"/>
      <c r="CD62" s="26"/>
      <c r="CE62" s="7"/>
      <c r="CF62" s="27"/>
      <c r="CG62" s="14"/>
      <c r="CH62" s="26"/>
      <c r="CI62" s="7"/>
      <c r="CJ62" s="27"/>
      <c r="CK62" s="14"/>
      <c r="CL62" s="26"/>
      <c r="CM62" s="7"/>
      <c r="CN62" s="27"/>
      <c r="CO62" s="14"/>
      <c r="CP62" s="26"/>
      <c r="CQ62" s="7"/>
      <c r="CR62" s="27"/>
      <c r="CS62" s="14"/>
      <c r="CT62" s="26"/>
      <c r="CU62" s="7"/>
      <c r="CV62" s="27"/>
      <c r="CW62" s="14"/>
      <c r="CX62" s="26"/>
      <c r="CY62" s="7"/>
      <c r="CZ62" s="27"/>
      <c r="DA62" s="14"/>
      <c r="DB62" s="26"/>
      <c r="DC62" s="7"/>
      <c r="DD62" s="27"/>
      <c r="DE62" s="14"/>
      <c r="DF62" s="26"/>
      <c r="DG62" s="7"/>
      <c r="DH62" s="27"/>
      <c r="DI62" s="14"/>
      <c r="DJ62" s="26"/>
      <c r="DK62" s="7"/>
      <c r="DL62" s="27"/>
      <c r="DM62" s="14"/>
      <c r="DN62" s="26"/>
      <c r="DO62" s="7"/>
      <c r="DP62" s="27"/>
      <c r="DQ62" s="14"/>
      <c r="DR62" s="26"/>
      <c r="DS62" s="7"/>
      <c r="DT62" s="27"/>
      <c r="DU62" s="14"/>
      <c r="DV62" s="26"/>
      <c r="DW62" s="7"/>
      <c r="DX62" s="27"/>
      <c r="DY62" s="14"/>
      <c r="DZ62" s="26"/>
      <c r="EA62" s="7"/>
      <c r="EB62" s="27"/>
      <c r="EC62" s="14"/>
      <c r="ED62" s="26"/>
      <c r="EE62" s="7"/>
      <c r="EF62" s="27"/>
      <c r="EG62" s="14"/>
      <c r="EH62" s="26"/>
      <c r="EI62" s="7"/>
      <c r="EJ62" s="27"/>
      <c r="EK62" s="14"/>
      <c r="EL62" s="26"/>
      <c r="EM62" s="7"/>
      <c r="EN62" s="27"/>
      <c r="EO62" s="14"/>
      <c r="EP62" s="26"/>
      <c r="EQ62" s="7"/>
      <c r="ER62" s="27"/>
      <c r="ES62" s="14"/>
      <c r="ET62" s="26"/>
      <c r="EU62" s="7"/>
      <c r="EV62" s="27"/>
      <c r="EW62" s="14"/>
      <c r="EX62" s="26"/>
      <c r="EY62" s="7"/>
      <c r="EZ62" s="27"/>
      <c r="FA62" s="14"/>
      <c r="FB62" s="26"/>
      <c r="FC62" s="7"/>
      <c r="FD62" s="27"/>
      <c r="FE62" s="14"/>
      <c r="FF62" s="26"/>
      <c r="FG62" s="7"/>
      <c r="FH62" s="27"/>
      <c r="FI62" s="14"/>
      <c r="FJ62" s="26"/>
      <c r="FK62" s="7"/>
      <c r="FL62" s="27"/>
      <c r="FM62" s="14"/>
      <c r="FN62" s="26"/>
      <c r="FO62" s="7"/>
      <c r="FP62" s="27"/>
      <c r="FQ62" s="14"/>
      <c r="FR62" s="26"/>
      <c r="FS62" s="7"/>
      <c r="FT62" s="27"/>
      <c r="FU62" s="14"/>
      <c r="FV62" s="26"/>
      <c r="FW62" s="7"/>
      <c r="FX62" s="27"/>
      <c r="FY62" s="14"/>
    </row>
    <row r="63" spans="2:181" ht="15.75">
      <c r="B63" s="26"/>
      <c r="C63" s="7"/>
      <c r="D63" s="27"/>
      <c r="E63" s="14"/>
      <c r="F63" s="26"/>
      <c r="G63" s="7"/>
      <c r="H63" s="27"/>
      <c r="I63" s="14"/>
      <c r="J63" s="26"/>
      <c r="K63" s="7"/>
      <c r="L63" s="27"/>
      <c r="M63" s="14"/>
      <c r="N63" s="26"/>
      <c r="O63" s="7"/>
      <c r="P63" s="27"/>
      <c r="Q63" s="14"/>
      <c r="R63" s="26">
        <v>63261</v>
      </c>
      <c r="S63" s="7" t="s">
        <v>103</v>
      </c>
      <c r="T63" s="27">
        <f>+'[1]交大管研'!AO149</f>
        <v>0</v>
      </c>
      <c r="U63" s="14">
        <f>+'[1]交大管研'!K149</f>
        <v>0</v>
      </c>
      <c r="V63" s="26">
        <v>64261</v>
      </c>
      <c r="W63" s="82" t="s">
        <v>123</v>
      </c>
      <c r="X63" s="27">
        <f>+'[1]交大管研'!AO212</f>
        <v>0</v>
      </c>
      <c r="Y63" s="14">
        <f>+'[1]交大管研'!K212</f>
        <v>0</v>
      </c>
      <c r="Z63" s="26">
        <v>65261</v>
      </c>
      <c r="AA63" s="7" t="s">
        <v>138</v>
      </c>
      <c r="AB63" s="27">
        <f>+'[1]交大管研'!AO282</f>
        <v>0</v>
      </c>
      <c r="AC63" s="14">
        <f>+'[1]交大管研'!K282</f>
        <v>0</v>
      </c>
      <c r="AD63" s="26"/>
      <c r="AE63" s="7"/>
      <c r="AF63" s="27"/>
      <c r="AG63" s="14"/>
      <c r="AH63" s="26"/>
      <c r="AI63" s="7"/>
      <c r="AJ63" s="27"/>
      <c r="AK63" s="14"/>
      <c r="AL63" s="26"/>
      <c r="AM63" s="7"/>
      <c r="AN63" s="27"/>
      <c r="AO63" s="14"/>
      <c r="AP63" s="26"/>
      <c r="AQ63" s="7"/>
      <c r="AR63" s="27"/>
      <c r="AS63" s="14"/>
      <c r="AT63" s="26"/>
      <c r="AU63" s="7"/>
      <c r="AV63" s="27"/>
      <c r="AW63" s="14"/>
      <c r="AX63" s="26"/>
      <c r="AY63" s="7"/>
      <c r="AZ63" s="27"/>
      <c r="BA63" s="14"/>
      <c r="BB63" s="26"/>
      <c r="BC63" s="7"/>
      <c r="BD63" s="27"/>
      <c r="BE63" s="14"/>
      <c r="BF63" s="26"/>
      <c r="BG63" s="7"/>
      <c r="BH63" s="27"/>
      <c r="BI63" s="14"/>
      <c r="BJ63" s="26"/>
      <c r="BK63" s="7"/>
      <c r="BL63" s="27"/>
      <c r="BM63" s="14"/>
      <c r="BN63" s="26"/>
      <c r="BO63" s="7"/>
      <c r="BP63" s="27"/>
      <c r="BQ63" s="14"/>
      <c r="BR63" s="26"/>
      <c r="BS63" s="7"/>
      <c r="BT63" s="27"/>
      <c r="BU63" s="14"/>
      <c r="BV63" s="26"/>
      <c r="BW63" s="7"/>
      <c r="BX63" s="27"/>
      <c r="BY63" s="14"/>
      <c r="BZ63" s="26"/>
      <c r="CA63" s="7"/>
      <c r="CB63" s="27"/>
      <c r="CC63" s="14"/>
      <c r="CD63" s="26"/>
      <c r="CE63" s="7"/>
      <c r="CF63" s="27"/>
      <c r="CG63" s="14"/>
      <c r="CH63" s="26"/>
      <c r="CI63" s="7"/>
      <c r="CJ63" s="27"/>
      <c r="CK63" s="14"/>
      <c r="CL63" s="26"/>
      <c r="CM63" s="7"/>
      <c r="CN63" s="27"/>
      <c r="CO63" s="14"/>
      <c r="CP63" s="26"/>
      <c r="CQ63" s="7"/>
      <c r="CR63" s="27"/>
      <c r="CS63" s="14"/>
      <c r="CT63" s="26"/>
      <c r="CU63" s="7"/>
      <c r="CV63" s="27"/>
      <c r="CW63" s="14"/>
      <c r="CX63" s="26"/>
      <c r="CY63" s="7"/>
      <c r="CZ63" s="27"/>
      <c r="DA63" s="14"/>
      <c r="DB63" s="26"/>
      <c r="DC63" s="7"/>
      <c r="DD63" s="27"/>
      <c r="DE63" s="14"/>
      <c r="DF63" s="26"/>
      <c r="DG63" s="7"/>
      <c r="DH63" s="27"/>
      <c r="DI63" s="14"/>
      <c r="DJ63" s="26"/>
      <c r="DK63" s="7"/>
      <c r="DL63" s="27"/>
      <c r="DM63" s="14"/>
      <c r="DN63" s="26"/>
      <c r="DO63" s="7"/>
      <c r="DP63" s="27"/>
      <c r="DQ63" s="14"/>
      <c r="DR63" s="26"/>
      <c r="DS63" s="7"/>
      <c r="DT63" s="27"/>
      <c r="DU63" s="14"/>
      <c r="DV63" s="26"/>
      <c r="DW63" s="7"/>
      <c r="DX63" s="27"/>
      <c r="DY63" s="14"/>
      <c r="DZ63" s="26"/>
      <c r="EA63" s="7"/>
      <c r="EB63" s="27"/>
      <c r="EC63" s="14"/>
      <c r="ED63" s="26"/>
      <c r="EE63" s="7"/>
      <c r="EF63" s="27"/>
      <c r="EG63" s="14"/>
      <c r="EH63" s="26"/>
      <c r="EI63" s="7"/>
      <c r="EJ63" s="27"/>
      <c r="EK63" s="14"/>
      <c r="EL63" s="26"/>
      <c r="EM63" s="7"/>
      <c r="EN63" s="27"/>
      <c r="EO63" s="14"/>
      <c r="EP63" s="26"/>
      <c r="EQ63" s="7"/>
      <c r="ER63" s="27"/>
      <c r="ES63" s="14"/>
      <c r="ET63" s="26"/>
      <c r="EU63" s="7"/>
      <c r="EV63" s="27"/>
      <c r="EW63" s="14"/>
      <c r="EX63" s="26"/>
      <c r="EY63" s="7"/>
      <c r="EZ63" s="27"/>
      <c r="FA63" s="14"/>
      <c r="FB63" s="26"/>
      <c r="FC63" s="7"/>
      <c r="FD63" s="27"/>
      <c r="FE63" s="14"/>
      <c r="FF63" s="26"/>
      <c r="FG63" s="7"/>
      <c r="FH63" s="27"/>
      <c r="FI63" s="14"/>
      <c r="FJ63" s="26"/>
      <c r="FK63" s="7"/>
      <c r="FL63" s="27"/>
      <c r="FM63" s="14"/>
      <c r="FN63" s="26"/>
      <c r="FO63" s="7"/>
      <c r="FP63" s="27"/>
      <c r="FQ63" s="14"/>
      <c r="FR63" s="26"/>
      <c r="FS63" s="7"/>
      <c r="FT63" s="27"/>
      <c r="FU63" s="14"/>
      <c r="FV63" s="26"/>
      <c r="FW63" s="7"/>
      <c r="FX63" s="27"/>
      <c r="FY63" s="14"/>
    </row>
    <row r="64" spans="2:181" ht="15">
      <c r="B64" s="26"/>
      <c r="C64" s="9"/>
      <c r="D64" s="6"/>
      <c r="E64" s="6"/>
      <c r="F64" s="26"/>
      <c r="G64" s="9"/>
      <c r="H64" s="6"/>
      <c r="I64" s="6"/>
      <c r="J64" s="26"/>
      <c r="K64" s="9"/>
      <c r="L64" s="6"/>
      <c r="M64" s="6"/>
      <c r="N64" s="26"/>
      <c r="O64" s="9"/>
      <c r="P64" s="6"/>
      <c r="Q64" s="6"/>
      <c r="R64" s="26">
        <v>63262</v>
      </c>
      <c r="S64" s="7" t="s">
        <v>104</v>
      </c>
      <c r="T64" s="27">
        <f>+'[1]交大管研'!AO150</f>
        <v>0</v>
      </c>
      <c r="U64" s="14" t="str">
        <f>+'[1]交大管研'!K150</f>
        <v>D</v>
      </c>
      <c r="V64" s="26">
        <v>64262</v>
      </c>
      <c r="W64" s="9"/>
      <c r="X64" s="27">
        <f>+'[1]交大管研'!AO213</f>
        <v>0</v>
      </c>
      <c r="Y64" s="14">
        <f>+'[1]交大管研'!K213</f>
        <v>0</v>
      </c>
      <c r="Z64" s="26">
        <v>65262</v>
      </c>
      <c r="AA64" s="7" t="s">
        <v>139</v>
      </c>
      <c r="AB64" s="27">
        <f>+'[1]交大管研'!AO283</f>
        <v>0</v>
      </c>
      <c r="AC64" s="14" t="str">
        <f>+'[1]交大管研'!K283</f>
        <v>D</v>
      </c>
      <c r="AD64" s="26"/>
      <c r="AE64" s="9"/>
      <c r="AF64" s="6"/>
      <c r="AG64" s="6"/>
      <c r="AH64" s="26"/>
      <c r="AI64" s="9"/>
      <c r="AJ64" s="6"/>
      <c r="AK64" s="6"/>
      <c r="AL64" s="26"/>
      <c r="AM64" s="9"/>
      <c r="AN64" s="6"/>
      <c r="AO64" s="6"/>
      <c r="AP64" s="26"/>
      <c r="AQ64" s="9"/>
      <c r="AR64" s="6"/>
      <c r="AS64" s="6"/>
      <c r="AT64" s="26"/>
      <c r="AU64" s="9"/>
      <c r="AV64" s="6"/>
      <c r="AW64" s="28"/>
      <c r="AX64" s="26"/>
      <c r="AY64" s="9"/>
      <c r="AZ64" s="6"/>
      <c r="BA64" s="28"/>
      <c r="BB64" s="26"/>
      <c r="BC64" s="9"/>
      <c r="BD64" s="6"/>
      <c r="BE64" s="28"/>
      <c r="BF64" s="26"/>
      <c r="BG64" s="9"/>
      <c r="BH64" s="6"/>
      <c r="BI64" s="28"/>
      <c r="BJ64" s="26"/>
      <c r="BK64" s="9"/>
      <c r="BL64" s="6"/>
      <c r="BM64" s="28"/>
      <c r="BN64" s="26"/>
      <c r="BO64" s="9"/>
      <c r="BP64" s="6"/>
      <c r="BQ64" s="28"/>
      <c r="BR64" s="26"/>
      <c r="BS64" s="9"/>
      <c r="BT64" s="6"/>
      <c r="BU64" s="28"/>
      <c r="BV64" s="26"/>
      <c r="BW64" s="9"/>
      <c r="BX64" s="6"/>
      <c r="BY64" s="28"/>
      <c r="BZ64" s="26"/>
      <c r="CA64" s="9"/>
      <c r="CB64" s="6"/>
      <c r="CC64" s="28"/>
      <c r="CD64" s="26"/>
      <c r="CE64" s="9"/>
      <c r="CF64" s="6"/>
      <c r="CG64" s="28"/>
      <c r="CH64" s="26"/>
      <c r="CI64" s="9"/>
      <c r="CJ64" s="6"/>
      <c r="CK64" s="28"/>
      <c r="CL64" s="26"/>
      <c r="CM64" s="9"/>
      <c r="CN64" s="6"/>
      <c r="CO64" s="28"/>
      <c r="CP64" s="26"/>
      <c r="CQ64" s="9"/>
      <c r="CR64" s="6"/>
      <c r="CS64" s="6"/>
      <c r="CT64" s="26"/>
      <c r="CU64" s="7"/>
      <c r="CV64" s="6"/>
      <c r="CW64" s="14"/>
      <c r="CX64" s="26"/>
      <c r="CY64" s="7"/>
      <c r="CZ64" s="6"/>
      <c r="DA64" s="14"/>
      <c r="DB64" s="26"/>
      <c r="DC64" s="7"/>
      <c r="DD64" s="6"/>
      <c r="DE64" s="14"/>
      <c r="DF64" s="26"/>
      <c r="DG64" s="7"/>
      <c r="DH64" s="6"/>
      <c r="DI64" s="14"/>
      <c r="DJ64" s="26"/>
      <c r="DK64" s="7"/>
      <c r="DL64" s="6"/>
      <c r="DM64" s="14"/>
      <c r="DN64" s="26"/>
      <c r="DO64" s="7"/>
      <c r="DP64" s="6"/>
      <c r="DQ64" s="14"/>
      <c r="DR64" s="26"/>
      <c r="DS64" s="7"/>
      <c r="DT64" s="6"/>
      <c r="DU64" s="14"/>
      <c r="DV64" s="26"/>
      <c r="DW64" s="7"/>
      <c r="DX64" s="6"/>
      <c r="DY64" s="14"/>
      <c r="DZ64" s="26"/>
      <c r="EA64" s="7"/>
      <c r="EB64" s="6"/>
      <c r="EC64" s="14"/>
      <c r="ED64" s="26"/>
      <c r="EE64" s="7"/>
      <c r="EF64" s="6"/>
      <c r="EG64" s="14"/>
      <c r="EH64" s="26"/>
      <c r="EI64" s="7"/>
      <c r="EJ64" s="6"/>
      <c r="EK64" s="14"/>
      <c r="EL64" s="26"/>
      <c r="EM64" s="9"/>
      <c r="EN64" s="9"/>
      <c r="EO64" s="29"/>
      <c r="EP64" s="26"/>
      <c r="EQ64" s="9"/>
      <c r="ER64" s="9"/>
      <c r="ES64" s="29"/>
      <c r="ET64" s="26"/>
      <c r="EU64" s="9"/>
      <c r="EV64" s="6"/>
      <c r="EW64" s="6"/>
      <c r="EX64" s="26"/>
      <c r="EY64" s="9"/>
      <c r="EZ64" s="9"/>
      <c r="FA64" s="29"/>
      <c r="FB64" s="26"/>
      <c r="FC64" s="9"/>
      <c r="FD64" s="9"/>
      <c r="FE64" s="29"/>
      <c r="FF64" s="26"/>
      <c r="FG64" s="9"/>
      <c r="FH64" s="9"/>
      <c r="FI64" s="29"/>
      <c r="FJ64" s="26"/>
      <c r="FK64" s="9"/>
      <c r="FL64" s="9"/>
      <c r="FM64" s="29"/>
      <c r="FN64" s="26"/>
      <c r="FO64" s="9"/>
      <c r="FP64" s="9"/>
      <c r="FQ64" s="29"/>
      <c r="FR64" s="26"/>
      <c r="FS64" s="9"/>
      <c r="FT64" s="9"/>
      <c r="FU64" s="29"/>
      <c r="FV64" s="26"/>
      <c r="FW64" s="9"/>
      <c r="FX64" s="9"/>
      <c r="FY64" s="29"/>
    </row>
    <row r="65" spans="2:181" ht="15">
      <c r="B65" s="26"/>
      <c r="C65" s="9"/>
      <c r="D65" s="6"/>
      <c r="E65" s="6"/>
      <c r="F65" s="26"/>
      <c r="G65" s="9"/>
      <c r="H65" s="6"/>
      <c r="I65" s="6"/>
      <c r="J65" s="26"/>
      <c r="K65" s="9"/>
      <c r="L65" s="6"/>
      <c r="M65" s="6"/>
      <c r="N65" s="26"/>
      <c r="O65" s="9"/>
      <c r="P65" s="6"/>
      <c r="Q65" s="6"/>
      <c r="R65" s="26">
        <v>63263</v>
      </c>
      <c r="S65" s="7" t="s">
        <v>105</v>
      </c>
      <c r="T65" s="27">
        <f>+'[1]交大管研'!AO151</f>
        <v>0</v>
      </c>
      <c r="U65" s="14">
        <f>+'[1]交大管研'!K151</f>
        <v>0</v>
      </c>
      <c r="V65" s="26">
        <v>64263</v>
      </c>
      <c r="W65" s="9" t="s">
        <v>392</v>
      </c>
      <c r="X65" s="27">
        <f>+'[1]交大管研'!AO214</f>
        <v>0</v>
      </c>
      <c r="Y65" s="14" t="str">
        <f>+'[1]交大管研'!K214</f>
        <v>Y</v>
      </c>
      <c r="Z65" s="26">
        <v>65263</v>
      </c>
      <c r="AA65" s="9" t="s">
        <v>393</v>
      </c>
      <c r="AB65" s="27">
        <f>+'[1]交大管研'!AO284</f>
        <v>0</v>
      </c>
      <c r="AC65" s="14" t="str">
        <f>+'[1]交大管研'!K284</f>
        <v>Y</v>
      </c>
      <c r="AD65" s="26"/>
      <c r="AE65" s="9"/>
      <c r="AF65" s="6"/>
      <c r="AG65" s="6"/>
      <c r="AH65" s="26"/>
      <c r="AI65" s="9"/>
      <c r="AJ65" s="6"/>
      <c r="AK65" s="6"/>
      <c r="AL65" s="26"/>
      <c r="AM65" s="9"/>
      <c r="AN65" s="6"/>
      <c r="AO65" s="6"/>
      <c r="AP65" s="26"/>
      <c r="AQ65" s="9"/>
      <c r="AR65" s="6"/>
      <c r="AS65" s="6"/>
      <c r="AT65" s="26"/>
      <c r="AU65" s="9"/>
      <c r="AV65" s="6"/>
      <c r="AW65" s="28"/>
      <c r="AX65" s="26"/>
      <c r="AY65" s="9"/>
      <c r="AZ65" s="6"/>
      <c r="BA65" s="28"/>
      <c r="BB65" s="26"/>
      <c r="BC65" s="9"/>
      <c r="BD65" s="6"/>
      <c r="BE65" s="28"/>
      <c r="BF65" s="26"/>
      <c r="BG65" s="9"/>
      <c r="BH65" s="6"/>
      <c r="BI65" s="28"/>
      <c r="BJ65" s="26"/>
      <c r="BK65" s="9"/>
      <c r="BL65" s="6"/>
      <c r="BM65" s="28"/>
      <c r="BN65" s="26"/>
      <c r="BO65" s="9"/>
      <c r="BP65" s="6"/>
      <c r="BQ65" s="28"/>
      <c r="BR65" s="26"/>
      <c r="BS65" s="9"/>
      <c r="BT65" s="6"/>
      <c r="BU65" s="28"/>
      <c r="BV65" s="26"/>
      <c r="BW65" s="9"/>
      <c r="BX65" s="6"/>
      <c r="BY65" s="28"/>
      <c r="BZ65" s="26"/>
      <c r="CA65" s="9"/>
      <c r="CB65" s="6"/>
      <c r="CC65" s="28"/>
      <c r="CD65" s="26"/>
      <c r="CE65" s="9"/>
      <c r="CF65" s="6"/>
      <c r="CG65" s="28"/>
      <c r="CH65" s="26"/>
      <c r="CI65" s="9"/>
      <c r="CJ65" s="6"/>
      <c r="CK65" s="28"/>
      <c r="CL65" s="26"/>
      <c r="CM65" s="9"/>
      <c r="CN65" s="6"/>
      <c r="CO65" s="28"/>
      <c r="CP65" s="26"/>
      <c r="CQ65" s="9"/>
      <c r="CR65" s="6"/>
      <c r="CS65" s="6"/>
      <c r="CT65" s="26"/>
      <c r="CU65" s="7"/>
      <c r="CV65" s="6"/>
      <c r="CW65" s="14"/>
      <c r="CX65" s="26"/>
      <c r="CY65" s="7"/>
      <c r="CZ65" s="6"/>
      <c r="DA65" s="14"/>
      <c r="DB65" s="26"/>
      <c r="DC65" s="7"/>
      <c r="DD65" s="6"/>
      <c r="DE65" s="14"/>
      <c r="DF65" s="26"/>
      <c r="DG65" s="7"/>
      <c r="DH65" s="6"/>
      <c r="DI65" s="14"/>
      <c r="DJ65" s="26"/>
      <c r="DK65" s="7"/>
      <c r="DL65" s="6"/>
      <c r="DM65" s="14"/>
      <c r="DN65" s="26"/>
      <c r="DO65" s="7"/>
      <c r="DP65" s="6"/>
      <c r="DQ65" s="14"/>
      <c r="DR65" s="26"/>
      <c r="DS65" s="7"/>
      <c r="DT65" s="6"/>
      <c r="DU65" s="14"/>
      <c r="DV65" s="26"/>
      <c r="DW65" s="7"/>
      <c r="DX65" s="6"/>
      <c r="DY65" s="14"/>
      <c r="DZ65" s="26"/>
      <c r="EA65" s="7"/>
      <c r="EB65" s="6"/>
      <c r="EC65" s="14"/>
      <c r="ED65" s="26"/>
      <c r="EE65" s="7"/>
      <c r="EF65" s="6"/>
      <c r="EG65" s="14"/>
      <c r="EH65" s="26"/>
      <c r="EI65" s="7"/>
      <c r="EJ65" s="6"/>
      <c r="EK65" s="14"/>
      <c r="EL65" s="26"/>
      <c r="EM65" s="9"/>
      <c r="EN65" s="9"/>
      <c r="EO65" s="29"/>
      <c r="EP65" s="26"/>
      <c r="EQ65" s="9"/>
      <c r="ER65" s="9"/>
      <c r="ES65" s="29"/>
      <c r="ET65" s="26"/>
      <c r="EU65" s="9"/>
      <c r="EV65" s="6"/>
      <c r="EW65" s="6"/>
      <c r="EX65" s="26"/>
      <c r="EY65" s="9"/>
      <c r="EZ65" s="9"/>
      <c r="FA65" s="29"/>
      <c r="FB65" s="26"/>
      <c r="FC65" s="9"/>
      <c r="FD65" s="9"/>
      <c r="FE65" s="29"/>
      <c r="FF65" s="26"/>
      <c r="FG65" s="9"/>
      <c r="FH65" s="9"/>
      <c r="FI65" s="29"/>
      <c r="FJ65" s="26"/>
      <c r="FK65" s="9"/>
      <c r="FL65" s="9"/>
      <c r="FM65" s="29"/>
      <c r="FN65" s="26"/>
      <c r="FO65" s="9"/>
      <c r="FP65" s="9"/>
      <c r="FQ65" s="29"/>
      <c r="FR65" s="26"/>
      <c r="FS65" s="9"/>
      <c r="FT65" s="9"/>
      <c r="FU65" s="29"/>
      <c r="FV65" s="26"/>
      <c r="FW65" s="9"/>
      <c r="FX65" s="9"/>
      <c r="FY65" s="29"/>
    </row>
    <row r="66" spans="2:181" ht="15">
      <c r="B66" s="26"/>
      <c r="C66" s="9"/>
      <c r="D66" s="6"/>
      <c r="E66" s="6"/>
      <c r="F66" s="26"/>
      <c r="G66" s="9"/>
      <c r="H66" s="6"/>
      <c r="I66" s="6"/>
      <c r="J66" s="26"/>
      <c r="K66" s="9"/>
      <c r="L66" s="6"/>
      <c r="M66" s="6"/>
      <c r="N66" s="26"/>
      <c r="O66" s="9"/>
      <c r="P66" s="6"/>
      <c r="Q66" s="6"/>
      <c r="R66" s="26"/>
      <c r="S66" s="7"/>
      <c r="T66" s="27"/>
      <c r="U66" s="14"/>
      <c r="V66" s="26">
        <v>64264</v>
      </c>
      <c r="W66" s="9" t="s">
        <v>124</v>
      </c>
      <c r="X66" s="27">
        <f>+'[1]交大管研'!AO215</f>
        <v>0</v>
      </c>
      <c r="Y66" s="14">
        <f>+'[1]交大管研'!K215</f>
        <v>0</v>
      </c>
      <c r="Z66" s="26">
        <v>65264</v>
      </c>
      <c r="AA66" s="9" t="s">
        <v>394</v>
      </c>
      <c r="AB66" s="27">
        <f>+'[1]交大管研'!AO285</f>
        <v>0</v>
      </c>
      <c r="AC66" s="14" t="str">
        <f>+'[1]交大管研'!K285</f>
        <v>Y</v>
      </c>
      <c r="AD66" s="26"/>
      <c r="AE66" s="9"/>
      <c r="AF66" s="6"/>
      <c r="AG66" s="6"/>
      <c r="AH66" s="26"/>
      <c r="AI66" s="9"/>
      <c r="AJ66" s="6"/>
      <c r="AK66" s="6"/>
      <c r="AL66" s="26"/>
      <c r="AM66" s="9"/>
      <c r="AN66" s="6"/>
      <c r="AO66" s="6"/>
      <c r="AP66" s="26"/>
      <c r="AQ66" s="9"/>
      <c r="AR66" s="6"/>
      <c r="AS66" s="6"/>
      <c r="AT66" s="26"/>
      <c r="AU66" s="9"/>
      <c r="AV66" s="6"/>
      <c r="AW66" s="28"/>
      <c r="AX66" s="26"/>
      <c r="AY66" s="9"/>
      <c r="AZ66" s="6"/>
      <c r="BA66" s="28"/>
      <c r="BB66" s="26"/>
      <c r="BC66" s="9"/>
      <c r="BD66" s="6"/>
      <c r="BE66" s="28"/>
      <c r="BF66" s="26"/>
      <c r="BG66" s="9"/>
      <c r="BH66" s="6"/>
      <c r="BI66" s="28"/>
      <c r="BJ66" s="26"/>
      <c r="BK66" s="9"/>
      <c r="BL66" s="6"/>
      <c r="BM66" s="28"/>
      <c r="BN66" s="26"/>
      <c r="BO66" s="9"/>
      <c r="BP66" s="6"/>
      <c r="BQ66" s="28"/>
      <c r="BR66" s="26"/>
      <c r="BS66" s="9"/>
      <c r="BT66" s="6"/>
      <c r="BU66" s="28"/>
      <c r="BV66" s="26"/>
      <c r="BW66" s="9"/>
      <c r="BX66" s="6"/>
      <c r="BY66" s="28"/>
      <c r="BZ66" s="26"/>
      <c r="CA66" s="9"/>
      <c r="CB66" s="6"/>
      <c r="CC66" s="28"/>
      <c r="CD66" s="26"/>
      <c r="CE66" s="9"/>
      <c r="CF66" s="6"/>
      <c r="CG66" s="28"/>
      <c r="CH66" s="26"/>
      <c r="CI66" s="9"/>
      <c r="CJ66" s="6"/>
      <c r="CK66" s="28"/>
      <c r="CL66" s="26"/>
      <c r="CM66" s="9"/>
      <c r="CN66" s="6"/>
      <c r="CO66" s="28"/>
      <c r="CP66" s="26"/>
      <c r="CQ66" s="9"/>
      <c r="CR66" s="6"/>
      <c r="CS66" s="6"/>
      <c r="CT66" s="26"/>
      <c r="CU66" s="7"/>
      <c r="CV66" s="6"/>
      <c r="CW66" s="14"/>
      <c r="CX66" s="26"/>
      <c r="CY66" s="7"/>
      <c r="CZ66" s="6"/>
      <c r="DA66" s="14"/>
      <c r="DB66" s="26"/>
      <c r="DC66" s="7"/>
      <c r="DD66" s="6"/>
      <c r="DE66" s="14"/>
      <c r="DF66" s="26"/>
      <c r="DG66" s="7"/>
      <c r="DH66" s="6"/>
      <c r="DI66" s="14"/>
      <c r="DJ66" s="26"/>
      <c r="DK66" s="7"/>
      <c r="DL66" s="6"/>
      <c r="DM66" s="14"/>
      <c r="DN66" s="26"/>
      <c r="DO66" s="7"/>
      <c r="DP66" s="6"/>
      <c r="DQ66" s="14"/>
      <c r="DR66" s="26"/>
      <c r="DS66" s="7"/>
      <c r="DT66" s="6"/>
      <c r="DU66" s="14"/>
      <c r="DV66" s="26"/>
      <c r="DW66" s="7"/>
      <c r="DX66" s="6"/>
      <c r="DY66" s="14"/>
      <c r="DZ66" s="26"/>
      <c r="EA66" s="7"/>
      <c r="EB66" s="6"/>
      <c r="EC66" s="14"/>
      <c r="ED66" s="26"/>
      <c r="EE66" s="7"/>
      <c r="EF66" s="6"/>
      <c r="EG66" s="14"/>
      <c r="EH66" s="26"/>
      <c r="EI66" s="7"/>
      <c r="EJ66" s="6"/>
      <c r="EK66" s="14"/>
      <c r="EL66" s="26"/>
      <c r="EM66" s="9"/>
      <c r="EN66" s="9"/>
      <c r="EO66" s="29"/>
      <c r="EP66" s="26"/>
      <c r="EQ66" s="9"/>
      <c r="ER66" s="9"/>
      <c r="ES66" s="29"/>
      <c r="ET66" s="26"/>
      <c r="EU66" s="9"/>
      <c r="EV66" s="6"/>
      <c r="EW66" s="6"/>
      <c r="EX66" s="26"/>
      <c r="EY66" s="9"/>
      <c r="EZ66" s="9"/>
      <c r="FA66" s="29"/>
      <c r="FB66" s="26"/>
      <c r="FC66" s="9"/>
      <c r="FD66" s="9"/>
      <c r="FE66" s="29"/>
      <c r="FF66" s="26"/>
      <c r="FG66" s="9"/>
      <c r="FH66" s="9"/>
      <c r="FI66" s="29"/>
      <c r="FJ66" s="26"/>
      <c r="FK66" s="9"/>
      <c r="FL66" s="9"/>
      <c r="FM66" s="29"/>
      <c r="FN66" s="26"/>
      <c r="FO66" s="9"/>
      <c r="FP66" s="9"/>
      <c r="FQ66" s="29"/>
      <c r="FR66" s="26"/>
      <c r="FS66" s="9"/>
      <c r="FT66" s="9"/>
      <c r="FU66" s="29"/>
      <c r="FV66" s="26"/>
      <c r="FW66" s="9"/>
      <c r="FX66" s="9"/>
      <c r="FY66" s="29"/>
    </row>
    <row r="67" spans="2:181" ht="15.75">
      <c r="B67" s="26"/>
      <c r="C67" s="9"/>
      <c r="D67" s="6"/>
      <c r="E67" s="6"/>
      <c r="F67" s="26"/>
      <c r="G67" s="9"/>
      <c r="H67" s="6"/>
      <c r="I67" s="6"/>
      <c r="J67" s="26"/>
      <c r="K67" s="9"/>
      <c r="L67" s="6"/>
      <c r="M67" s="6"/>
      <c r="N67" s="26"/>
      <c r="O67" s="9"/>
      <c r="P67" s="6"/>
      <c r="Q67" s="6"/>
      <c r="R67" s="26"/>
      <c r="S67" s="7"/>
      <c r="T67" s="27"/>
      <c r="U67" s="27"/>
      <c r="V67" s="26">
        <v>64265</v>
      </c>
      <c r="W67" s="9"/>
      <c r="X67" s="27">
        <f>+'[1]交大管研'!AO216</f>
        <v>0</v>
      </c>
      <c r="Y67" s="14">
        <f>+'[1]交大管研'!K216</f>
        <v>0</v>
      </c>
      <c r="Z67" s="26">
        <v>65265</v>
      </c>
      <c r="AA67" s="82" t="s">
        <v>140</v>
      </c>
      <c r="AB67" s="27">
        <f>+'[1]交大管研'!AO286</f>
        <v>0</v>
      </c>
      <c r="AC67" s="14" t="str">
        <f>+'[1]交大管研'!K286</f>
        <v>D</v>
      </c>
      <c r="AD67" s="26"/>
      <c r="AE67" s="9"/>
      <c r="AF67" s="6"/>
      <c r="AG67" s="6"/>
      <c r="AH67" s="26"/>
      <c r="AI67" s="9"/>
      <c r="AJ67" s="6"/>
      <c r="AK67" s="6"/>
      <c r="AL67" s="26"/>
      <c r="AM67" s="9"/>
      <c r="AN67" s="6"/>
      <c r="AO67" s="6"/>
      <c r="AP67" s="26"/>
      <c r="AQ67" s="9"/>
      <c r="AR67" s="6"/>
      <c r="AS67" s="6"/>
      <c r="AT67" s="26"/>
      <c r="AU67" s="9"/>
      <c r="AV67" s="6"/>
      <c r="AW67" s="28"/>
      <c r="AX67" s="26"/>
      <c r="AY67" s="9"/>
      <c r="AZ67" s="6"/>
      <c r="BA67" s="28"/>
      <c r="BB67" s="26"/>
      <c r="BC67" s="9"/>
      <c r="BD67" s="6"/>
      <c r="BE67" s="28"/>
      <c r="BF67" s="26"/>
      <c r="BG67" s="9"/>
      <c r="BH67" s="6"/>
      <c r="BI67" s="28"/>
      <c r="BJ67" s="26"/>
      <c r="BK67" s="9"/>
      <c r="BL67" s="6"/>
      <c r="BM67" s="28"/>
      <c r="BN67" s="26"/>
      <c r="BO67" s="9"/>
      <c r="BP67" s="6"/>
      <c r="BQ67" s="28"/>
      <c r="BR67" s="26"/>
      <c r="BS67" s="9"/>
      <c r="BT67" s="6"/>
      <c r="BU67" s="28"/>
      <c r="BV67" s="26"/>
      <c r="BW67" s="9"/>
      <c r="BX67" s="6"/>
      <c r="BY67" s="28"/>
      <c r="BZ67" s="26"/>
      <c r="CA67" s="9"/>
      <c r="CB67" s="6"/>
      <c r="CC67" s="28"/>
      <c r="CD67" s="26"/>
      <c r="CE67" s="9"/>
      <c r="CF67" s="6"/>
      <c r="CG67" s="28"/>
      <c r="CH67" s="26"/>
      <c r="CI67" s="9"/>
      <c r="CJ67" s="6"/>
      <c r="CK67" s="28"/>
      <c r="CL67" s="26"/>
      <c r="CM67" s="9"/>
      <c r="CN67" s="6"/>
      <c r="CO67" s="28"/>
      <c r="CP67" s="26"/>
      <c r="CQ67" s="9"/>
      <c r="CR67" s="6"/>
      <c r="CS67" s="6"/>
      <c r="CT67" s="26"/>
      <c r="CU67" s="7"/>
      <c r="CV67" s="6"/>
      <c r="CW67" s="14"/>
      <c r="CX67" s="26"/>
      <c r="CY67" s="7"/>
      <c r="CZ67" s="6"/>
      <c r="DA67" s="14"/>
      <c r="DB67" s="26"/>
      <c r="DC67" s="7"/>
      <c r="DD67" s="6"/>
      <c r="DE67" s="14"/>
      <c r="DF67" s="26"/>
      <c r="DG67" s="7"/>
      <c r="DH67" s="6"/>
      <c r="DI67" s="14"/>
      <c r="DJ67" s="26"/>
      <c r="DK67" s="7"/>
      <c r="DL67" s="6"/>
      <c r="DM67" s="14"/>
      <c r="DN67" s="26"/>
      <c r="DO67" s="7"/>
      <c r="DP67" s="6"/>
      <c r="DQ67" s="14"/>
      <c r="DR67" s="26"/>
      <c r="DS67" s="7"/>
      <c r="DT67" s="6"/>
      <c r="DU67" s="14"/>
      <c r="DV67" s="26"/>
      <c r="DW67" s="7"/>
      <c r="DX67" s="6"/>
      <c r="DY67" s="14"/>
      <c r="DZ67" s="26"/>
      <c r="EA67" s="7"/>
      <c r="EB67" s="6"/>
      <c r="EC67" s="14"/>
      <c r="ED67" s="26"/>
      <c r="EE67" s="7"/>
      <c r="EF67" s="6"/>
      <c r="EG67" s="14"/>
      <c r="EH67" s="26"/>
      <c r="EI67" s="7"/>
      <c r="EJ67" s="6"/>
      <c r="EK67" s="14"/>
      <c r="EL67" s="26"/>
      <c r="EM67" s="9"/>
      <c r="EN67" s="9"/>
      <c r="EO67" s="29"/>
      <c r="EP67" s="26"/>
      <c r="EQ67" s="9"/>
      <c r="ER67" s="9"/>
      <c r="ES67" s="29"/>
      <c r="ET67" s="26"/>
      <c r="EU67" s="9"/>
      <c r="EV67" s="6"/>
      <c r="EW67" s="6"/>
      <c r="EX67" s="26"/>
      <c r="EY67" s="9"/>
      <c r="EZ67" s="9"/>
      <c r="FA67" s="29"/>
      <c r="FB67" s="26"/>
      <c r="FC67" s="9"/>
      <c r="FD67" s="9"/>
      <c r="FE67" s="29"/>
      <c r="FF67" s="26"/>
      <c r="FG67" s="9"/>
      <c r="FH67" s="9"/>
      <c r="FI67" s="29"/>
      <c r="FJ67" s="26"/>
      <c r="FK67" s="9"/>
      <c r="FL67" s="9"/>
      <c r="FM67" s="29"/>
      <c r="FN67" s="26"/>
      <c r="FO67" s="9"/>
      <c r="FP67" s="9"/>
      <c r="FQ67" s="29"/>
      <c r="FR67" s="26"/>
      <c r="FS67" s="9"/>
      <c r="FT67" s="9"/>
      <c r="FU67" s="29"/>
      <c r="FV67" s="26"/>
      <c r="FW67" s="9"/>
      <c r="FX67" s="9"/>
      <c r="FY67" s="29"/>
    </row>
    <row r="68" spans="2:181" ht="15.75">
      <c r="B68" s="26"/>
      <c r="C68" s="9"/>
      <c r="D68" s="6"/>
      <c r="E68" s="6"/>
      <c r="F68" s="26"/>
      <c r="G68" s="9"/>
      <c r="H68" s="6"/>
      <c r="I68" s="6"/>
      <c r="J68" s="26"/>
      <c r="K68" s="9"/>
      <c r="L68" s="6"/>
      <c r="M68" s="6"/>
      <c r="N68" s="26"/>
      <c r="O68" s="9"/>
      <c r="P68" s="6"/>
      <c r="Q68" s="6"/>
      <c r="R68" s="26"/>
      <c r="S68" s="9"/>
      <c r="T68" s="6"/>
      <c r="U68" s="6"/>
      <c r="V68" s="26">
        <v>64266</v>
      </c>
      <c r="W68" s="82" t="s">
        <v>125</v>
      </c>
      <c r="X68" s="27">
        <f>+'[1]交大管研'!AO217</f>
        <v>0</v>
      </c>
      <c r="Y68" s="14">
        <f>+'[1]交大管研'!K217</f>
        <v>0</v>
      </c>
      <c r="Z68" s="26">
        <v>65266</v>
      </c>
      <c r="AA68" s="9" t="s">
        <v>395</v>
      </c>
      <c r="AB68" s="27">
        <f>+'[1]交大管研'!AO287</f>
        <v>0</v>
      </c>
      <c r="AC68" s="14" t="str">
        <f>+'[1]交大管研'!K287</f>
        <v>Y</v>
      </c>
      <c r="AD68" s="26"/>
      <c r="AE68" s="9"/>
      <c r="AF68" s="6"/>
      <c r="AG68" s="6"/>
      <c r="AH68" s="26"/>
      <c r="AI68" s="9"/>
      <c r="AJ68" s="6"/>
      <c r="AK68" s="6"/>
      <c r="AL68" s="26"/>
      <c r="AM68" s="9"/>
      <c r="AN68" s="6"/>
      <c r="AO68" s="6"/>
      <c r="AP68" s="26"/>
      <c r="AQ68" s="9"/>
      <c r="AR68" s="6"/>
      <c r="AS68" s="6"/>
      <c r="AT68" s="26"/>
      <c r="AU68" s="9"/>
      <c r="AV68" s="6"/>
      <c r="AW68" s="28"/>
      <c r="AX68" s="26"/>
      <c r="AY68" s="9"/>
      <c r="AZ68" s="6"/>
      <c r="BA68" s="28"/>
      <c r="BB68" s="26"/>
      <c r="BC68" s="9"/>
      <c r="BD68" s="6"/>
      <c r="BE68" s="28"/>
      <c r="BF68" s="26"/>
      <c r="BG68" s="9"/>
      <c r="BH68" s="6"/>
      <c r="BI68" s="28"/>
      <c r="BJ68" s="26"/>
      <c r="BK68" s="9"/>
      <c r="BL68" s="6"/>
      <c r="BM68" s="28"/>
      <c r="BN68" s="26"/>
      <c r="BO68" s="9"/>
      <c r="BP68" s="6"/>
      <c r="BQ68" s="28"/>
      <c r="BR68" s="26"/>
      <c r="BS68" s="9"/>
      <c r="BT68" s="6"/>
      <c r="BU68" s="28"/>
      <c r="BV68" s="26"/>
      <c r="BW68" s="9"/>
      <c r="BX68" s="6"/>
      <c r="BY68" s="28"/>
      <c r="BZ68" s="26"/>
      <c r="CA68" s="9"/>
      <c r="CB68" s="6"/>
      <c r="CC68" s="28"/>
      <c r="CD68" s="26"/>
      <c r="CE68" s="9"/>
      <c r="CF68" s="6"/>
      <c r="CG68" s="28"/>
      <c r="CH68" s="26"/>
      <c r="CI68" s="9"/>
      <c r="CJ68" s="6"/>
      <c r="CK68" s="28"/>
      <c r="CL68" s="26"/>
      <c r="CM68" s="9"/>
      <c r="CN68" s="6"/>
      <c r="CO68" s="28"/>
      <c r="CP68" s="26"/>
      <c r="CQ68" s="9"/>
      <c r="CR68" s="6"/>
      <c r="CS68" s="6"/>
      <c r="CT68" s="26"/>
      <c r="CU68" s="7"/>
      <c r="CV68" s="6"/>
      <c r="CW68" s="14"/>
      <c r="CX68" s="26"/>
      <c r="CY68" s="7"/>
      <c r="CZ68" s="6"/>
      <c r="DA68" s="14"/>
      <c r="DB68" s="26"/>
      <c r="DC68" s="7"/>
      <c r="DD68" s="6"/>
      <c r="DE68" s="14"/>
      <c r="DF68" s="26"/>
      <c r="DG68" s="7"/>
      <c r="DH68" s="6"/>
      <c r="DI68" s="14"/>
      <c r="DJ68" s="26"/>
      <c r="DK68" s="7"/>
      <c r="DL68" s="6"/>
      <c r="DM68" s="14"/>
      <c r="DN68" s="26"/>
      <c r="DO68" s="7"/>
      <c r="DP68" s="6"/>
      <c r="DQ68" s="14"/>
      <c r="DR68" s="26"/>
      <c r="DS68" s="7"/>
      <c r="DT68" s="6"/>
      <c r="DU68" s="14"/>
      <c r="DV68" s="26"/>
      <c r="DW68" s="7"/>
      <c r="DX68" s="6"/>
      <c r="DY68" s="14"/>
      <c r="DZ68" s="26"/>
      <c r="EA68" s="7"/>
      <c r="EB68" s="6"/>
      <c r="EC68" s="14"/>
      <c r="ED68" s="26"/>
      <c r="EE68" s="7"/>
      <c r="EF68" s="6"/>
      <c r="EG68" s="14"/>
      <c r="EH68" s="26"/>
      <c r="EI68" s="7"/>
      <c r="EJ68" s="6"/>
      <c r="EK68" s="14"/>
      <c r="EL68" s="26"/>
      <c r="EM68" s="9"/>
      <c r="EN68" s="9"/>
      <c r="EO68" s="29"/>
      <c r="EP68" s="26"/>
      <c r="EQ68" s="9"/>
      <c r="ER68" s="9"/>
      <c r="ES68" s="29"/>
      <c r="ET68" s="26"/>
      <c r="EU68" s="9"/>
      <c r="EV68" s="6"/>
      <c r="EW68" s="6"/>
      <c r="EX68" s="26"/>
      <c r="EY68" s="9"/>
      <c r="EZ68" s="9"/>
      <c r="FA68" s="29"/>
      <c r="FB68" s="26"/>
      <c r="FC68" s="9"/>
      <c r="FD68" s="9"/>
      <c r="FE68" s="29"/>
      <c r="FF68" s="26"/>
      <c r="FG68" s="9"/>
      <c r="FH68" s="9"/>
      <c r="FI68" s="29"/>
      <c r="FJ68" s="26"/>
      <c r="FK68" s="9"/>
      <c r="FL68" s="9"/>
      <c r="FM68" s="29"/>
      <c r="FN68" s="26"/>
      <c r="FO68" s="9"/>
      <c r="FP68" s="9"/>
      <c r="FQ68" s="29"/>
      <c r="FR68" s="26"/>
      <c r="FS68" s="9"/>
      <c r="FT68" s="9"/>
      <c r="FU68" s="29"/>
      <c r="FV68" s="26"/>
      <c r="FW68" s="9"/>
      <c r="FX68" s="9"/>
      <c r="FY68" s="29"/>
    </row>
    <row r="69" spans="2:181" ht="15.75">
      <c r="B69" s="26"/>
      <c r="C69" s="9"/>
      <c r="D69" s="6"/>
      <c r="E69" s="6"/>
      <c r="F69" s="26"/>
      <c r="G69" s="9"/>
      <c r="H69" s="6"/>
      <c r="I69" s="6"/>
      <c r="J69" s="26"/>
      <c r="K69" s="9"/>
      <c r="L69" s="6"/>
      <c r="M69" s="6"/>
      <c r="N69" s="26"/>
      <c r="O69" s="9"/>
      <c r="P69" s="6"/>
      <c r="Q69" s="6"/>
      <c r="R69" s="26"/>
      <c r="S69" s="9"/>
      <c r="T69" s="6"/>
      <c r="U69" s="6"/>
      <c r="V69" s="26">
        <v>64267</v>
      </c>
      <c r="W69" s="82" t="s">
        <v>396</v>
      </c>
      <c r="X69" s="27">
        <f>+'[1]交大管研'!AO218</f>
        <v>0</v>
      </c>
      <c r="Y69" s="14" t="str">
        <f>+'[1]交大管研'!K218</f>
        <v>Y</v>
      </c>
      <c r="Z69" s="26">
        <v>65267</v>
      </c>
      <c r="AA69" s="9"/>
      <c r="AB69" s="27">
        <f>+'[1]交大管研'!AO288</f>
        <v>0</v>
      </c>
      <c r="AC69" s="14">
        <f>+'[1]交大管研'!K288</f>
        <v>0</v>
      </c>
      <c r="AD69" s="26"/>
      <c r="AE69" s="9"/>
      <c r="AF69" s="6"/>
      <c r="AG69" s="6"/>
      <c r="AH69" s="26"/>
      <c r="AI69" s="9"/>
      <c r="AJ69" s="6"/>
      <c r="AK69" s="6"/>
      <c r="AL69" s="26"/>
      <c r="AM69" s="9"/>
      <c r="AN69" s="6"/>
      <c r="AO69" s="6"/>
      <c r="AP69" s="26"/>
      <c r="AQ69" s="9"/>
      <c r="AR69" s="6"/>
      <c r="AS69" s="6"/>
      <c r="AT69" s="26"/>
      <c r="AU69" s="9"/>
      <c r="AV69" s="6"/>
      <c r="AW69" s="28"/>
      <c r="AX69" s="26"/>
      <c r="AY69" s="9"/>
      <c r="AZ69" s="6"/>
      <c r="BA69" s="28"/>
      <c r="BB69" s="26"/>
      <c r="BC69" s="9"/>
      <c r="BD69" s="6"/>
      <c r="BE69" s="28"/>
      <c r="BF69" s="26"/>
      <c r="BG69" s="9"/>
      <c r="BH69" s="6"/>
      <c r="BI69" s="28"/>
      <c r="BJ69" s="26"/>
      <c r="BK69" s="9"/>
      <c r="BL69" s="6"/>
      <c r="BM69" s="28"/>
      <c r="BN69" s="26"/>
      <c r="BO69" s="9"/>
      <c r="BP69" s="6"/>
      <c r="BQ69" s="28"/>
      <c r="BR69" s="26"/>
      <c r="BS69" s="9"/>
      <c r="BT69" s="6"/>
      <c r="BU69" s="28"/>
      <c r="BV69" s="26"/>
      <c r="BW69" s="9"/>
      <c r="BX69" s="6"/>
      <c r="BY69" s="28"/>
      <c r="BZ69" s="26"/>
      <c r="CA69" s="9"/>
      <c r="CB69" s="6"/>
      <c r="CC69" s="28"/>
      <c r="CD69" s="26"/>
      <c r="CE69" s="9"/>
      <c r="CF69" s="6"/>
      <c r="CG69" s="28"/>
      <c r="CH69" s="26"/>
      <c r="CI69" s="9"/>
      <c r="CJ69" s="6"/>
      <c r="CK69" s="28"/>
      <c r="CL69" s="26"/>
      <c r="CM69" s="9"/>
      <c r="CN69" s="6"/>
      <c r="CO69" s="28"/>
      <c r="CP69" s="26"/>
      <c r="CQ69" s="9"/>
      <c r="CR69" s="6"/>
      <c r="CS69" s="6"/>
      <c r="CT69" s="26"/>
      <c r="CU69" s="7"/>
      <c r="CV69" s="6"/>
      <c r="CW69" s="27"/>
      <c r="CX69" s="26"/>
      <c r="CY69" s="7"/>
      <c r="CZ69" s="6"/>
      <c r="DA69" s="27"/>
      <c r="DB69" s="26"/>
      <c r="DC69" s="7"/>
      <c r="DD69" s="6"/>
      <c r="DE69" s="27"/>
      <c r="DF69" s="26"/>
      <c r="DG69" s="7"/>
      <c r="DH69" s="6"/>
      <c r="DI69" s="27"/>
      <c r="DJ69" s="26"/>
      <c r="DK69" s="7"/>
      <c r="DL69" s="6"/>
      <c r="DM69" s="27"/>
      <c r="DN69" s="26"/>
      <c r="DO69" s="7"/>
      <c r="DP69" s="6"/>
      <c r="DQ69" s="27"/>
      <c r="DR69" s="26"/>
      <c r="DS69" s="7"/>
      <c r="DT69" s="6"/>
      <c r="DU69" s="27"/>
      <c r="DV69" s="26"/>
      <c r="DW69" s="7"/>
      <c r="DX69" s="6"/>
      <c r="DY69" s="27"/>
      <c r="DZ69" s="26"/>
      <c r="EA69" s="7"/>
      <c r="EB69" s="6"/>
      <c r="EC69" s="27"/>
      <c r="ED69" s="26"/>
      <c r="EE69" s="7"/>
      <c r="EF69" s="6"/>
      <c r="EG69" s="27"/>
      <c r="EH69" s="26"/>
      <c r="EI69" s="7"/>
      <c r="EJ69" s="6"/>
      <c r="EK69" s="27"/>
      <c r="EL69" s="26"/>
      <c r="EM69" s="9"/>
      <c r="EN69" s="9"/>
      <c r="EO69" s="29"/>
      <c r="EP69" s="26"/>
      <c r="EQ69" s="9"/>
      <c r="ER69" s="9"/>
      <c r="ES69" s="29"/>
      <c r="ET69" s="26"/>
      <c r="EU69" s="9"/>
      <c r="EV69" s="6"/>
      <c r="EW69" s="6"/>
      <c r="EX69" s="26"/>
      <c r="EY69" s="9"/>
      <c r="EZ69" s="9"/>
      <c r="FA69" s="29"/>
      <c r="FB69" s="26"/>
      <c r="FC69" s="9"/>
      <c r="FD69" s="9"/>
      <c r="FE69" s="29"/>
      <c r="FF69" s="26"/>
      <c r="FG69" s="9"/>
      <c r="FH69" s="9"/>
      <c r="FI69" s="29"/>
      <c r="FJ69" s="26"/>
      <c r="FK69" s="9"/>
      <c r="FL69" s="9"/>
      <c r="FM69" s="29"/>
      <c r="FN69" s="26"/>
      <c r="FO69" s="9"/>
      <c r="FP69" s="9"/>
      <c r="FQ69" s="29"/>
      <c r="FR69" s="26"/>
      <c r="FS69" s="9"/>
      <c r="FT69" s="9"/>
      <c r="FU69" s="29"/>
      <c r="FV69" s="26"/>
      <c r="FW69" s="9"/>
      <c r="FX69" s="9"/>
      <c r="FY69" s="29"/>
    </row>
    <row r="70" spans="2:181" ht="15.75">
      <c r="B70" s="26"/>
      <c r="C70" s="9"/>
      <c r="D70" s="6"/>
      <c r="E70" s="6"/>
      <c r="F70" s="26"/>
      <c r="G70" s="9"/>
      <c r="H70" s="6"/>
      <c r="I70" s="6"/>
      <c r="J70" s="26"/>
      <c r="K70" s="9"/>
      <c r="L70" s="6"/>
      <c r="M70" s="6"/>
      <c r="N70" s="26"/>
      <c r="O70" s="9"/>
      <c r="P70" s="6"/>
      <c r="Q70" s="6"/>
      <c r="R70" s="26"/>
      <c r="S70" s="9"/>
      <c r="T70" s="6"/>
      <c r="U70" s="6"/>
      <c r="V70" s="26">
        <v>64268</v>
      </c>
      <c r="W70" s="82"/>
      <c r="X70" s="27">
        <f>+'[1]交大管研'!AO219</f>
        <v>0</v>
      </c>
      <c r="Y70" s="14">
        <f>+'[1]交大管研'!K219</f>
        <v>0</v>
      </c>
      <c r="Z70" s="26">
        <v>65268</v>
      </c>
      <c r="AA70" s="9" t="s">
        <v>397</v>
      </c>
      <c r="AB70" s="27">
        <f>+'[1]交大管研'!AO289</f>
        <v>0</v>
      </c>
      <c r="AC70" s="14" t="str">
        <f>+'[1]交大管研'!K289</f>
        <v>Y</v>
      </c>
      <c r="AD70" s="26"/>
      <c r="AE70" s="9"/>
      <c r="AF70" s="6"/>
      <c r="AG70" s="6"/>
      <c r="AH70" s="26"/>
      <c r="AI70" s="9"/>
      <c r="AJ70" s="6"/>
      <c r="AK70" s="6"/>
      <c r="AL70" s="26"/>
      <c r="AM70" s="9"/>
      <c r="AN70" s="6"/>
      <c r="AO70" s="6"/>
      <c r="AP70" s="26"/>
      <c r="AQ70" s="9"/>
      <c r="AR70" s="6"/>
      <c r="AS70" s="6"/>
      <c r="AT70" s="26"/>
      <c r="AU70" s="9"/>
      <c r="AV70" s="6"/>
      <c r="AW70" s="28"/>
      <c r="AX70" s="26"/>
      <c r="AY70" s="9"/>
      <c r="AZ70" s="6"/>
      <c r="BA70" s="28"/>
      <c r="BB70" s="26"/>
      <c r="BC70" s="9"/>
      <c r="BD70" s="6"/>
      <c r="BE70" s="28"/>
      <c r="BF70" s="26"/>
      <c r="BG70" s="9"/>
      <c r="BH70" s="6"/>
      <c r="BI70" s="28"/>
      <c r="BJ70" s="26"/>
      <c r="BK70" s="9"/>
      <c r="BL70" s="6"/>
      <c r="BM70" s="28"/>
      <c r="BN70" s="26"/>
      <c r="BO70" s="9"/>
      <c r="BP70" s="6"/>
      <c r="BQ70" s="28"/>
      <c r="BR70" s="26"/>
      <c r="BS70" s="9"/>
      <c r="BT70" s="6"/>
      <c r="BU70" s="28"/>
      <c r="BV70" s="26"/>
      <c r="BW70" s="9"/>
      <c r="BX70" s="6"/>
      <c r="BY70" s="28"/>
      <c r="BZ70" s="26"/>
      <c r="CA70" s="9"/>
      <c r="CB70" s="6"/>
      <c r="CC70" s="28"/>
      <c r="CD70" s="26"/>
      <c r="CE70" s="9"/>
      <c r="CF70" s="6"/>
      <c r="CG70" s="28"/>
      <c r="CH70" s="26"/>
      <c r="CI70" s="9"/>
      <c r="CJ70" s="6"/>
      <c r="CK70" s="28"/>
      <c r="CL70" s="26"/>
      <c r="CM70" s="9"/>
      <c r="CN70" s="6"/>
      <c r="CO70" s="28"/>
      <c r="CP70" s="26"/>
      <c r="CQ70" s="9"/>
      <c r="CR70" s="6"/>
      <c r="CS70" s="6"/>
      <c r="CT70" s="26"/>
      <c r="CU70" s="7"/>
      <c r="CV70" s="6"/>
      <c r="CW70" s="27"/>
      <c r="CX70" s="26"/>
      <c r="CY70" s="7"/>
      <c r="CZ70" s="6"/>
      <c r="DA70" s="27"/>
      <c r="DB70" s="26"/>
      <c r="DC70" s="7"/>
      <c r="DD70" s="6"/>
      <c r="DE70" s="27"/>
      <c r="DF70" s="26"/>
      <c r="DG70" s="7"/>
      <c r="DH70" s="6"/>
      <c r="DI70" s="27"/>
      <c r="DJ70" s="26"/>
      <c r="DK70" s="7"/>
      <c r="DL70" s="6"/>
      <c r="DM70" s="27"/>
      <c r="DN70" s="26"/>
      <c r="DO70" s="7"/>
      <c r="DP70" s="6"/>
      <c r="DQ70" s="27"/>
      <c r="DR70" s="26"/>
      <c r="DS70" s="7"/>
      <c r="DT70" s="6"/>
      <c r="DU70" s="27"/>
      <c r="DV70" s="26"/>
      <c r="DW70" s="7"/>
      <c r="DX70" s="6"/>
      <c r="DY70" s="27"/>
      <c r="DZ70" s="26"/>
      <c r="EA70" s="7"/>
      <c r="EB70" s="6"/>
      <c r="EC70" s="27"/>
      <c r="ED70" s="26"/>
      <c r="EE70" s="7"/>
      <c r="EF70" s="6"/>
      <c r="EG70" s="27"/>
      <c r="EH70" s="26"/>
      <c r="EI70" s="7"/>
      <c r="EJ70" s="6"/>
      <c r="EK70" s="27"/>
      <c r="EL70" s="26"/>
      <c r="EM70" s="9"/>
      <c r="EN70" s="9"/>
      <c r="EO70" s="29"/>
      <c r="EP70" s="26"/>
      <c r="EQ70" s="9"/>
      <c r="ER70" s="9"/>
      <c r="ES70" s="29"/>
      <c r="ET70" s="26"/>
      <c r="EU70" s="9"/>
      <c r="EV70" s="6"/>
      <c r="EW70" s="6"/>
      <c r="EX70" s="26"/>
      <c r="EY70" s="9"/>
      <c r="EZ70" s="9"/>
      <c r="FA70" s="29"/>
      <c r="FB70" s="26"/>
      <c r="FC70" s="9"/>
      <c r="FD70" s="9"/>
      <c r="FE70" s="29"/>
      <c r="FF70" s="26"/>
      <c r="FG70" s="9"/>
      <c r="FH70" s="9"/>
      <c r="FI70" s="29"/>
      <c r="FJ70" s="26"/>
      <c r="FK70" s="9"/>
      <c r="FL70" s="9"/>
      <c r="FM70" s="29"/>
      <c r="FN70" s="26"/>
      <c r="FO70" s="9"/>
      <c r="FP70" s="9"/>
      <c r="FQ70" s="29"/>
      <c r="FR70" s="26"/>
      <c r="FS70" s="9"/>
      <c r="FT70" s="9"/>
      <c r="FU70" s="29"/>
      <c r="FV70" s="26"/>
      <c r="FW70" s="9"/>
      <c r="FX70" s="9"/>
      <c r="FY70" s="29"/>
    </row>
    <row r="71" spans="2:181" ht="15.75">
      <c r="B71" s="26"/>
      <c r="C71" s="9"/>
      <c r="D71" s="6"/>
      <c r="E71" s="6"/>
      <c r="F71" s="26"/>
      <c r="G71" s="9"/>
      <c r="H71" s="6"/>
      <c r="I71" s="6"/>
      <c r="J71" s="26"/>
      <c r="K71" s="9"/>
      <c r="L71" s="6"/>
      <c r="M71" s="6"/>
      <c r="N71" s="26"/>
      <c r="O71" s="9"/>
      <c r="P71" s="6"/>
      <c r="Q71" s="6"/>
      <c r="R71" s="26"/>
      <c r="S71" s="9"/>
      <c r="T71" s="6"/>
      <c r="U71" s="6"/>
      <c r="V71" s="26">
        <v>64269</v>
      </c>
      <c r="W71" s="82"/>
      <c r="X71" s="27">
        <f>+'[1]交大管研'!AO220</f>
        <v>0</v>
      </c>
      <c r="Y71" s="14">
        <f>+'[1]交大管研'!K220</f>
        <v>0</v>
      </c>
      <c r="Z71" s="26"/>
      <c r="AA71" s="9"/>
      <c r="AB71" s="6"/>
      <c r="AC71" s="6"/>
      <c r="AD71" s="26"/>
      <c r="AE71" s="9"/>
      <c r="AF71" s="6"/>
      <c r="AG71" s="6"/>
      <c r="AH71" s="26"/>
      <c r="AI71" s="9"/>
      <c r="AJ71" s="6"/>
      <c r="AK71" s="6"/>
      <c r="AL71" s="26"/>
      <c r="AM71" s="9"/>
      <c r="AN71" s="6"/>
      <c r="AO71" s="6"/>
      <c r="AP71" s="26"/>
      <c r="AQ71" s="9"/>
      <c r="AR71" s="6"/>
      <c r="AS71" s="6"/>
      <c r="AT71" s="26"/>
      <c r="AU71" s="9"/>
      <c r="AV71" s="6"/>
      <c r="AW71" s="28"/>
      <c r="AX71" s="26"/>
      <c r="AY71" s="9"/>
      <c r="AZ71" s="6"/>
      <c r="BA71" s="28"/>
      <c r="BB71" s="26"/>
      <c r="BC71" s="9"/>
      <c r="BD71" s="6"/>
      <c r="BE71" s="28"/>
      <c r="BF71" s="26"/>
      <c r="BG71" s="9"/>
      <c r="BH71" s="6"/>
      <c r="BI71" s="28"/>
      <c r="BJ71" s="26"/>
      <c r="BK71" s="9"/>
      <c r="BL71" s="6"/>
      <c r="BM71" s="28"/>
      <c r="BN71" s="26"/>
      <c r="BO71" s="9"/>
      <c r="BP71" s="6"/>
      <c r="BQ71" s="28"/>
      <c r="BR71" s="26"/>
      <c r="BS71" s="9"/>
      <c r="BT71" s="6"/>
      <c r="BU71" s="28"/>
      <c r="BV71" s="26"/>
      <c r="BW71" s="9"/>
      <c r="BX71" s="6"/>
      <c r="BY71" s="28"/>
      <c r="BZ71" s="26"/>
      <c r="CA71" s="9"/>
      <c r="CB71" s="6"/>
      <c r="CC71" s="28"/>
      <c r="CD71" s="26"/>
      <c r="CE71" s="9"/>
      <c r="CF71" s="6"/>
      <c r="CG71" s="28"/>
      <c r="CH71" s="26"/>
      <c r="CI71" s="9"/>
      <c r="CJ71" s="6"/>
      <c r="CK71" s="28"/>
      <c r="CL71" s="26"/>
      <c r="CM71" s="9"/>
      <c r="CN71" s="6"/>
      <c r="CO71" s="28"/>
      <c r="CP71" s="26"/>
      <c r="CQ71" s="9"/>
      <c r="CR71" s="6"/>
      <c r="CS71" s="6"/>
      <c r="CT71" s="26"/>
      <c r="CU71" s="7"/>
      <c r="CV71" s="6"/>
      <c r="CW71" s="27"/>
      <c r="CX71" s="26"/>
      <c r="CY71" s="7"/>
      <c r="CZ71" s="6"/>
      <c r="DA71" s="27"/>
      <c r="DB71" s="26"/>
      <c r="DC71" s="7"/>
      <c r="DD71" s="6"/>
      <c r="DE71" s="27"/>
      <c r="DF71" s="26"/>
      <c r="DG71" s="7"/>
      <c r="DH71" s="6"/>
      <c r="DI71" s="27"/>
      <c r="DJ71" s="26"/>
      <c r="DK71" s="7"/>
      <c r="DL71" s="6"/>
      <c r="DM71" s="27"/>
      <c r="DN71" s="26"/>
      <c r="DO71" s="7"/>
      <c r="DP71" s="6"/>
      <c r="DQ71" s="27"/>
      <c r="DR71" s="26"/>
      <c r="DS71" s="7"/>
      <c r="DT71" s="6"/>
      <c r="DU71" s="27"/>
      <c r="DV71" s="26"/>
      <c r="DW71" s="7"/>
      <c r="DX71" s="6"/>
      <c r="DY71" s="27"/>
      <c r="DZ71" s="26"/>
      <c r="EA71" s="7"/>
      <c r="EB71" s="6"/>
      <c r="EC71" s="27"/>
      <c r="ED71" s="26"/>
      <c r="EE71" s="7"/>
      <c r="EF71" s="6"/>
      <c r="EG71" s="27"/>
      <c r="EH71" s="26"/>
      <c r="EI71" s="7"/>
      <c r="EJ71" s="6"/>
      <c r="EK71" s="27"/>
      <c r="EL71" s="26"/>
      <c r="EM71" s="9"/>
      <c r="EN71" s="9"/>
      <c r="EO71" s="29"/>
      <c r="EP71" s="26"/>
      <c r="EQ71" s="9"/>
      <c r="ER71" s="9"/>
      <c r="ES71" s="29"/>
      <c r="ET71" s="26"/>
      <c r="EU71" s="9"/>
      <c r="EV71" s="6"/>
      <c r="EW71" s="6"/>
      <c r="EX71" s="26"/>
      <c r="EY71" s="9"/>
      <c r="EZ71" s="9"/>
      <c r="FA71" s="29"/>
      <c r="FB71" s="26"/>
      <c r="FC71" s="9"/>
      <c r="FD71" s="9"/>
      <c r="FE71" s="29"/>
      <c r="FF71" s="26"/>
      <c r="FG71" s="9"/>
      <c r="FH71" s="9"/>
      <c r="FI71" s="29"/>
      <c r="FJ71" s="26"/>
      <c r="FK71" s="9"/>
      <c r="FL71" s="9"/>
      <c r="FM71" s="29"/>
      <c r="FN71" s="26"/>
      <c r="FO71" s="9"/>
      <c r="FP71" s="9"/>
      <c r="FQ71" s="29"/>
      <c r="FR71" s="26"/>
      <c r="FS71" s="9"/>
      <c r="FT71" s="9"/>
      <c r="FU71" s="29"/>
      <c r="FV71" s="26"/>
      <c r="FW71" s="9"/>
      <c r="FX71" s="9"/>
      <c r="FY71" s="29"/>
    </row>
    <row r="72" spans="2:181" ht="15.75">
      <c r="B72" s="26"/>
      <c r="C72" s="9"/>
      <c r="D72" s="6"/>
      <c r="E72" s="6"/>
      <c r="F72" s="26"/>
      <c r="G72" s="9"/>
      <c r="H72" s="6"/>
      <c r="I72" s="6"/>
      <c r="J72" s="26"/>
      <c r="K72" s="9"/>
      <c r="L72" s="6"/>
      <c r="M72" s="6"/>
      <c r="N72" s="26"/>
      <c r="O72" s="9"/>
      <c r="P72" s="6"/>
      <c r="Q72" s="6"/>
      <c r="R72" s="26"/>
      <c r="S72" s="9"/>
      <c r="T72" s="6"/>
      <c r="U72" s="6"/>
      <c r="V72" s="26">
        <v>64270</v>
      </c>
      <c r="W72" s="82" t="s">
        <v>398</v>
      </c>
      <c r="X72" s="27">
        <f>+'[1]交大管研'!AO221</f>
        <v>0</v>
      </c>
      <c r="Y72" s="14" t="str">
        <f>+'[1]交大管研'!K221</f>
        <v>Y</v>
      </c>
      <c r="Z72" s="26"/>
      <c r="AA72" s="9"/>
      <c r="AB72" s="6"/>
      <c r="AC72" s="6"/>
      <c r="AD72" s="26"/>
      <c r="AE72" s="9"/>
      <c r="AF72" s="6"/>
      <c r="AG72" s="6"/>
      <c r="AH72" s="26"/>
      <c r="AI72" s="9"/>
      <c r="AJ72" s="6"/>
      <c r="AK72" s="6"/>
      <c r="AL72" s="26"/>
      <c r="AM72" s="9"/>
      <c r="AN72" s="6"/>
      <c r="AO72" s="6"/>
      <c r="AP72" s="26"/>
      <c r="AQ72" s="9"/>
      <c r="AR72" s="6"/>
      <c r="AS72" s="6"/>
      <c r="AT72" s="26"/>
      <c r="AU72" s="9"/>
      <c r="AV72" s="6"/>
      <c r="AW72" s="28"/>
      <c r="AX72" s="26"/>
      <c r="AY72" s="9"/>
      <c r="AZ72" s="6"/>
      <c r="BA72" s="28"/>
      <c r="BB72" s="26"/>
      <c r="BC72" s="9"/>
      <c r="BD72" s="6"/>
      <c r="BE72" s="28"/>
      <c r="BF72" s="26"/>
      <c r="BG72" s="9"/>
      <c r="BH72" s="6"/>
      <c r="BI72" s="28"/>
      <c r="BJ72" s="26"/>
      <c r="BK72" s="9"/>
      <c r="BL72" s="6"/>
      <c r="BM72" s="28"/>
      <c r="BN72" s="26"/>
      <c r="BO72" s="9"/>
      <c r="BP72" s="6"/>
      <c r="BQ72" s="28"/>
      <c r="BR72" s="26"/>
      <c r="BS72" s="9"/>
      <c r="BT72" s="6"/>
      <c r="BU72" s="28"/>
      <c r="BV72" s="26"/>
      <c r="BW72" s="9"/>
      <c r="BX72" s="6"/>
      <c r="BY72" s="28"/>
      <c r="BZ72" s="26"/>
      <c r="CA72" s="9"/>
      <c r="CB72" s="6"/>
      <c r="CC72" s="28"/>
      <c r="CD72" s="26"/>
      <c r="CE72" s="9"/>
      <c r="CF72" s="6"/>
      <c r="CG72" s="28"/>
      <c r="CH72" s="26"/>
      <c r="CI72" s="9"/>
      <c r="CJ72" s="6"/>
      <c r="CK72" s="28"/>
      <c r="CL72" s="26"/>
      <c r="CM72" s="9"/>
      <c r="CN72" s="6"/>
      <c r="CO72" s="28"/>
      <c r="CP72" s="26"/>
      <c r="CQ72" s="9"/>
      <c r="CR72" s="6"/>
      <c r="CS72" s="6"/>
      <c r="CT72" s="26"/>
      <c r="CU72" s="7"/>
      <c r="CV72" s="6"/>
      <c r="CW72" s="27"/>
      <c r="CX72" s="26"/>
      <c r="CY72" s="7"/>
      <c r="CZ72" s="6"/>
      <c r="DA72" s="27"/>
      <c r="DB72" s="26"/>
      <c r="DC72" s="7"/>
      <c r="DD72" s="6"/>
      <c r="DE72" s="27"/>
      <c r="DF72" s="26"/>
      <c r="DG72" s="7"/>
      <c r="DH72" s="6"/>
      <c r="DI72" s="27"/>
      <c r="DJ72" s="26"/>
      <c r="DK72" s="7"/>
      <c r="DL72" s="6"/>
      <c r="DM72" s="27"/>
      <c r="DN72" s="26"/>
      <c r="DO72" s="7"/>
      <c r="DP72" s="6"/>
      <c r="DQ72" s="27"/>
      <c r="DR72" s="26"/>
      <c r="DS72" s="7"/>
      <c r="DT72" s="6"/>
      <c r="DU72" s="27"/>
      <c r="DV72" s="26"/>
      <c r="DW72" s="7"/>
      <c r="DX72" s="6"/>
      <c r="DY72" s="27"/>
      <c r="DZ72" s="26"/>
      <c r="EA72" s="7"/>
      <c r="EB72" s="6"/>
      <c r="EC72" s="27"/>
      <c r="ED72" s="26"/>
      <c r="EE72" s="7"/>
      <c r="EF72" s="6"/>
      <c r="EG72" s="27"/>
      <c r="EH72" s="26"/>
      <c r="EI72" s="7"/>
      <c r="EJ72" s="6"/>
      <c r="EK72" s="27"/>
      <c r="EL72" s="26"/>
      <c r="EM72" s="9"/>
      <c r="EN72" s="9"/>
      <c r="EO72" s="29"/>
      <c r="EP72" s="26"/>
      <c r="EQ72" s="9"/>
      <c r="ER72" s="9"/>
      <c r="ES72" s="29"/>
      <c r="ET72" s="26"/>
      <c r="EU72" s="9"/>
      <c r="EV72" s="6"/>
      <c r="EW72" s="6"/>
      <c r="EX72" s="26"/>
      <c r="EY72" s="9"/>
      <c r="EZ72" s="9"/>
      <c r="FA72" s="29"/>
      <c r="FB72" s="26"/>
      <c r="FC72" s="9"/>
      <c r="FD72" s="9"/>
      <c r="FE72" s="29"/>
      <c r="FF72" s="26"/>
      <c r="FG72" s="9"/>
      <c r="FH72" s="9"/>
      <c r="FI72" s="29"/>
      <c r="FJ72" s="26"/>
      <c r="FK72" s="9"/>
      <c r="FL72" s="9"/>
      <c r="FM72" s="29"/>
      <c r="FN72" s="26"/>
      <c r="FO72" s="9"/>
      <c r="FP72" s="9"/>
      <c r="FQ72" s="29"/>
      <c r="FR72" s="26"/>
      <c r="FS72" s="9"/>
      <c r="FT72" s="9"/>
      <c r="FU72" s="29"/>
      <c r="FV72" s="26"/>
      <c r="FW72" s="9"/>
      <c r="FX72" s="9"/>
      <c r="FY72" s="29"/>
    </row>
    <row r="73" spans="2:181" ht="15.75" thickBot="1">
      <c r="B73" s="31"/>
      <c r="C73" s="17"/>
      <c r="D73" s="18"/>
      <c r="E73" s="18"/>
      <c r="F73" s="31"/>
      <c r="G73" s="17"/>
      <c r="H73" s="18"/>
      <c r="I73" s="18"/>
      <c r="J73" s="31"/>
      <c r="K73" s="17"/>
      <c r="L73" s="18"/>
      <c r="M73" s="18"/>
      <c r="N73" s="31"/>
      <c r="O73" s="17"/>
      <c r="P73" s="18"/>
      <c r="Q73" s="18"/>
      <c r="R73" s="32"/>
      <c r="S73" s="17"/>
      <c r="T73" s="18"/>
      <c r="U73" s="18"/>
      <c r="V73" s="32"/>
      <c r="W73" s="17"/>
      <c r="X73" s="18"/>
      <c r="Y73" s="18"/>
      <c r="Z73" s="32"/>
      <c r="AA73" s="17"/>
      <c r="AB73" s="18"/>
      <c r="AC73" s="18"/>
      <c r="AD73" s="32"/>
      <c r="AE73" s="17"/>
      <c r="AF73" s="18"/>
      <c r="AG73" s="18"/>
      <c r="AH73" s="32"/>
      <c r="AI73" s="17"/>
      <c r="AJ73" s="18"/>
      <c r="AK73" s="18"/>
      <c r="AL73" s="32"/>
      <c r="AM73" s="17"/>
      <c r="AN73" s="18"/>
      <c r="AO73" s="18"/>
      <c r="AP73" s="32"/>
      <c r="AQ73" s="17"/>
      <c r="AR73" s="18"/>
      <c r="AS73" s="18"/>
      <c r="AT73" s="32"/>
      <c r="AU73" s="17"/>
      <c r="AV73" s="18"/>
      <c r="AW73" s="30"/>
      <c r="AX73" s="32"/>
      <c r="AY73" s="17"/>
      <c r="AZ73" s="18"/>
      <c r="BA73" s="30"/>
      <c r="BB73" s="32"/>
      <c r="BC73" s="17"/>
      <c r="BD73" s="18"/>
      <c r="BE73" s="30"/>
      <c r="BF73" s="32"/>
      <c r="BG73" s="17"/>
      <c r="BH73" s="18"/>
      <c r="BI73" s="30"/>
      <c r="BJ73" s="32"/>
      <c r="BK73" s="17"/>
      <c r="BL73" s="18"/>
      <c r="BM73" s="30"/>
      <c r="BN73" s="32"/>
      <c r="BO73" s="17"/>
      <c r="BP73" s="18"/>
      <c r="BQ73" s="30"/>
      <c r="BR73" s="32"/>
      <c r="BS73" s="17"/>
      <c r="BT73" s="18"/>
      <c r="BU73" s="30"/>
      <c r="BV73" s="32"/>
      <c r="BW73" s="17"/>
      <c r="BX73" s="18"/>
      <c r="BY73" s="30"/>
      <c r="BZ73" s="32"/>
      <c r="CA73" s="17"/>
      <c r="CB73" s="18"/>
      <c r="CC73" s="30"/>
      <c r="CD73" s="32"/>
      <c r="CE73" s="17"/>
      <c r="CF73" s="18"/>
      <c r="CG73" s="30"/>
      <c r="CH73" s="32"/>
      <c r="CI73" s="17"/>
      <c r="CJ73" s="18"/>
      <c r="CK73" s="30"/>
      <c r="CL73" s="32"/>
      <c r="CM73" s="17"/>
      <c r="CN73" s="18"/>
      <c r="CO73" s="30"/>
      <c r="CP73" s="32"/>
      <c r="CQ73" s="17"/>
      <c r="CR73" s="18"/>
      <c r="CS73" s="18"/>
      <c r="CT73" s="32"/>
      <c r="CU73" s="17"/>
      <c r="CV73" s="18"/>
      <c r="CW73" s="18"/>
      <c r="CX73" s="32"/>
      <c r="CY73" s="17"/>
      <c r="CZ73" s="18"/>
      <c r="DA73" s="18"/>
      <c r="DB73" s="32"/>
      <c r="DC73" s="17"/>
      <c r="DD73" s="18"/>
      <c r="DE73" s="18"/>
      <c r="DF73" s="32"/>
      <c r="DG73" s="17"/>
      <c r="DH73" s="18"/>
      <c r="DI73" s="18"/>
      <c r="DJ73" s="32"/>
      <c r="DK73" s="17"/>
      <c r="DL73" s="18"/>
      <c r="DM73" s="18"/>
      <c r="DN73" s="32"/>
      <c r="DO73" s="17"/>
      <c r="DP73" s="18"/>
      <c r="DQ73" s="18"/>
      <c r="DR73" s="32"/>
      <c r="DS73" s="17"/>
      <c r="DT73" s="18"/>
      <c r="DU73" s="18"/>
      <c r="DV73" s="32"/>
      <c r="DW73" s="17"/>
      <c r="DX73" s="18"/>
      <c r="DY73" s="18"/>
      <c r="DZ73" s="32"/>
      <c r="EA73" s="17"/>
      <c r="EB73" s="18"/>
      <c r="EC73" s="18"/>
      <c r="ED73" s="32"/>
      <c r="EE73" s="17"/>
      <c r="EF73" s="18"/>
      <c r="EG73" s="18"/>
      <c r="EH73" s="32"/>
      <c r="EI73" s="17"/>
      <c r="EJ73" s="18"/>
      <c r="EK73" s="18"/>
      <c r="EL73" s="32"/>
      <c r="EM73" s="17"/>
      <c r="EN73" s="17"/>
      <c r="EO73" s="33"/>
      <c r="EP73" s="32"/>
      <c r="EQ73" s="17"/>
      <c r="ER73" s="17"/>
      <c r="ES73" s="33"/>
      <c r="ET73" s="32"/>
      <c r="EU73" s="17"/>
      <c r="EV73" s="17"/>
      <c r="EW73" s="33"/>
      <c r="EX73" s="32"/>
      <c r="EY73" s="17"/>
      <c r="EZ73" s="17"/>
      <c r="FA73" s="33"/>
      <c r="FB73" s="32"/>
      <c r="FC73" s="17"/>
      <c r="FD73" s="17"/>
      <c r="FE73" s="33"/>
      <c r="FF73" s="32"/>
      <c r="FG73" s="17"/>
      <c r="FH73" s="17"/>
      <c r="FI73" s="33"/>
      <c r="FJ73" s="32"/>
      <c r="FK73" s="17"/>
      <c r="FL73" s="17"/>
      <c r="FM73" s="33"/>
      <c r="FN73" s="32"/>
      <c r="FO73" s="17"/>
      <c r="FP73" s="17"/>
      <c r="FQ73" s="33"/>
      <c r="FR73" s="32"/>
      <c r="FS73" s="17"/>
      <c r="FT73" s="17"/>
      <c r="FU73" s="33"/>
      <c r="FV73" s="32"/>
      <c r="FW73" s="17"/>
      <c r="FX73" s="17"/>
      <c r="FY73" s="33"/>
    </row>
    <row r="74" spans="1:181" ht="15.75">
      <c r="A74" s="34"/>
      <c r="B74" s="11" t="s">
        <v>1</v>
      </c>
      <c r="C74" s="12" t="s">
        <v>3</v>
      </c>
      <c r="D74" s="13" t="s">
        <v>515</v>
      </c>
      <c r="E74" s="6"/>
      <c r="F74" s="9"/>
      <c r="G74" s="9"/>
      <c r="H74" s="6"/>
      <c r="I74" s="6"/>
      <c r="J74" s="9"/>
      <c r="K74" s="9"/>
      <c r="L74" s="6"/>
      <c r="M74" s="6"/>
      <c r="N74" s="9"/>
      <c r="O74" s="9"/>
      <c r="P74" s="6"/>
      <c r="Q74" s="6"/>
      <c r="R74" s="9"/>
      <c r="S74" s="9"/>
      <c r="T74" s="6"/>
      <c r="U74" s="6"/>
      <c r="V74" s="9"/>
      <c r="W74" s="9"/>
      <c r="X74" s="6"/>
      <c r="Y74" s="6"/>
      <c r="Z74" s="9"/>
      <c r="AA74" s="9"/>
      <c r="AB74" s="6"/>
      <c r="AC74" s="6"/>
      <c r="AD74" s="9"/>
      <c r="AE74" s="9"/>
      <c r="AF74" s="6"/>
      <c r="AG74" s="6"/>
      <c r="AH74" s="9"/>
      <c r="AI74" s="10"/>
      <c r="AJ74" s="6"/>
      <c r="AK74" s="6"/>
      <c r="AL74" s="9"/>
      <c r="AM74" s="9"/>
      <c r="AN74" s="6"/>
      <c r="AO74" s="6"/>
      <c r="AP74" s="9"/>
      <c r="AQ74" s="9"/>
      <c r="AR74" s="6"/>
      <c r="AS74" s="6"/>
      <c r="AT74" s="9"/>
      <c r="AU74" s="9"/>
      <c r="AV74" s="6"/>
      <c r="AW74" s="6"/>
      <c r="AX74" s="9"/>
      <c r="AY74" s="9"/>
      <c r="AZ74" s="6"/>
      <c r="BA74" s="6"/>
      <c r="BB74" s="9"/>
      <c r="BC74" s="9"/>
      <c r="BD74" s="6"/>
      <c r="BE74" s="6"/>
      <c r="BF74" s="9"/>
      <c r="BG74" s="9"/>
      <c r="BH74" s="6"/>
      <c r="BI74" s="6"/>
      <c r="BJ74" s="9"/>
      <c r="BK74" s="9"/>
      <c r="BL74" s="6"/>
      <c r="BM74" s="6"/>
      <c r="BN74" s="9"/>
      <c r="BO74" s="9"/>
      <c r="BP74" s="6"/>
      <c r="BQ74" s="6"/>
      <c r="BR74" s="9"/>
      <c r="BS74" s="9"/>
      <c r="BT74" s="6"/>
      <c r="BU74" s="6"/>
      <c r="BV74" s="9"/>
      <c r="BW74" s="9"/>
      <c r="BX74" s="6"/>
      <c r="BY74" s="6"/>
      <c r="BZ74" s="9"/>
      <c r="CA74" s="9"/>
      <c r="CB74" s="6"/>
      <c r="CC74" s="6"/>
      <c r="CD74" s="9"/>
      <c r="CE74" s="9"/>
      <c r="CF74" s="6"/>
      <c r="CG74" s="6"/>
      <c r="CH74" s="9"/>
      <c r="CI74" s="9"/>
      <c r="CJ74" s="6"/>
      <c r="CK74" s="6"/>
      <c r="CL74" s="9"/>
      <c r="CM74" s="9"/>
      <c r="CN74" s="6"/>
      <c r="CO74" s="6"/>
      <c r="CP74" s="9"/>
      <c r="CQ74" s="9"/>
      <c r="CR74" s="6"/>
      <c r="CS74" s="6"/>
      <c r="CT74" s="9"/>
      <c r="CU74" s="9"/>
      <c r="CV74" s="6"/>
      <c r="CW74" s="6"/>
      <c r="CX74" s="9"/>
      <c r="CY74" s="9"/>
      <c r="CZ74" s="6"/>
      <c r="DA74" s="6"/>
      <c r="DB74" s="9"/>
      <c r="DC74" s="9"/>
      <c r="DD74" s="6"/>
      <c r="DE74" s="6"/>
      <c r="DF74" s="9"/>
      <c r="DG74" s="9"/>
      <c r="DH74" s="6"/>
      <c r="DI74" s="6"/>
      <c r="DJ74" s="9"/>
      <c r="DK74" s="9"/>
      <c r="DL74" s="6"/>
      <c r="DM74" s="6"/>
      <c r="DN74" s="9"/>
      <c r="DO74" s="9"/>
      <c r="DP74" s="6"/>
      <c r="DQ74" s="6"/>
      <c r="DS74" s="9"/>
      <c r="DT74" s="6"/>
      <c r="DV74" s="9"/>
      <c r="DW74" s="9"/>
      <c r="DX74" s="6"/>
      <c r="DY74" s="6"/>
      <c r="DZ74" s="9"/>
      <c r="EA74" s="9"/>
      <c r="EB74" s="6"/>
      <c r="EC74" s="6"/>
      <c r="ED74" s="9"/>
      <c r="EE74" s="9"/>
      <c r="EF74" s="6"/>
      <c r="EG74" s="6"/>
      <c r="EH74" s="9"/>
      <c r="EI74" s="9"/>
      <c r="EJ74" s="6"/>
      <c r="EK74" s="6"/>
      <c r="EL74" s="9"/>
      <c r="EM74" s="9"/>
      <c r="EN74" s="6"/>
      <c r="EO74" s="6"/>
      <c r="EP74" s="9"/>
      <c r="EQ74" s="9"/>
      <c r="ER74" s="6"/>
      <c r="ES74" s="6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</row>
    <row r="75" spans="1:181" ht="15">
      <c r="A75" s="34"/>
      <c r="B75" s="9"/>
      <c r="C75" s="9"/>
      <c r="D75" s="6"/>
      <c r="E75" s="6"/>
      <c r="F75" s="9"/>
      <c r="G75" s="9"/>
      <c r="H75" s="6"/>
      <c r="I75" s="6"/>
      <c r="J75" s="9"/>
      <c r="K75" s="9"/>
      <c r="L75" s="6"/>
      <c r="M75" s="6"/>
      <c r="N75" s="9"/>
      <c r="O75" s="9"/>
      <c r="P75" s="6"/>
      <c r="Q75" s="6"/>
      <c r="R75" s="9"/>
      <c r="S75" s="9"/>
      <c r="T75" s="6"/>
      <c r="U75" s="6"/>
      <c r="V75" s="9"/>
      <c r="W75" s="9"/>
      <c r="X75" s="6"/>
      <c r="Y75" s="6"/>
      <c r="Z75" s="9"/>
      <c r="AA75" s="9"/>
      <c r="AB75" s="6"/>
      <c r="AC75" s="6"/>
      <c r="AD75" s="9"/>
      <c r="AE75" s="9"/>
      <c r="AF75" s="6"/>
      <c r="AG75" s="6"/>
      <c r="AH75" s="9"/>
      <c r="AI75" s="10"/>
      <c r="AJ75" s="6"/>
      <c r="AK75" s="6"/>
      <c r="AL75" s="9"/>
      <c r="AM75" s="9"/>
      <c r="AN75" s="6"/>
      <c r="AO75" s="6"/>
      <c r="AP75" s="9"/>
      <c r="AQ75" s="9"/>
      <c r="AR75" s="6"/>
      <c r="AS75" s="6"/>
      <c r="AT75" s="9"/>
      <c r="AU75" s="9"/>
      <c r="AV75" s="6"/>
      <c r="AW75" s="6"/>
      <c r="AX75" s="9"/>
      <c r="AY75" s="9"/>
      <c r="AZ75" s="6"/>
      <c r="BA75" s="6"/>
      <c r="BB75" s="9"/>
      <c r="BC75" s="9"/>
      <c r="BD75" s="6"/>
      <c r="BE75" s="6"/>
      <c r="BF75" s="9"/>
      <c r="BG75" s="9"/>
      <c r="BH75" s="6"/>
      <c r="BI75" s="6"/>
      <c r="BJ75" s="9"/>
      <c r="BK75" s="9"/>
      <c r="BL75" s="6"/>
      <c r="BM75" s="6"/>
      <c r="BN75" s="9"/>
      <c r="BO75" s="9"/>
      <c r="BP75" s="6"/>
      <c r="BQ75" s="6"/>
      <c r="BR75" s="9"/>
      <c r="BS75" s="9"/>
      <c r="BT75" s="6"/>
      <c r="BU75" s="6"/>
      <c r="BV75" s="9"/>
      <c r="BW75" s="9"/>
      <c r="BX75" s="6"/>
      <c r="BY75" s="6"/>
      <c r="BZ75" s="9"/>
      <c r="CA75" s="9"/>
      <c r="CB75" s="6"/>
      <c r="CC75" s="6"/>
      <c r="CD75" s="9"/>
      <c r="CE75" s="9"/>
      <c r="CF75" s="6"/>
      <c r="CG75" s="6"/>
      <c r="CH75" s="9"/>
      <c r="CI75" s="9"/>
      <c r="CJ75" s="6"/>
      <c r="CK75" s="6"/>
      <c r="CL75" s="9"/>
      <c r="CM75" s="9"/>
      <c r="CN75" s="6"/>
      <c r="CO75" s="6"/>
      <c r="CP75" s="9"/>
      <c r="CQ75" s="9"/>
      <c r="CR75" s="6"/>
      <c r="CS75" s="6"/>
      <c r="CT75" s="9"/>
      <c r="CU75" s="9"/>
      <c r="CV75" s="6"/>
      <c r="CW75" s="6"/>
      <c r="CX75" s="9"/>
      <c r="CY75" s="9"/>
      <c r="CZ75" s="6"/>
      <c r="DA75" s="6"/>
      <c r="DB75" s="9"/>
      <c r="DC75" s="9"/>
      <c r="DD75" s="6"/>
      <c r="DE75" s="6"/>
      <c r="DF75" s="9"/>
      <c r="DG75" s="9"/>
      <c r="DH75" s="6"/>
      <c r="DI75" s="6"/>
      <c r="DJ75" s="9"/>
      <c r="DK75" s="9"/>
      <c r="DL75" s="6"/>
      <c r="DM75" s="6"/>
      <c r="DN75" s="9"/>
      <c r="DO75" s="9"/>
      <c r="DP75" s="6"/>
      <c r="DQ75" s="6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27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</row>
    <row r="76" spans="1:181" ht="15">
      <c r="A76" s="34" t="s">
        <v>516</v>
      </c>
      <c r="B76" s="9"/>
      <c r="C76" s="9"/>
      <c r="D76" s="6"/>
      <c r="E76" s="6"/>
      <c r="F76" s="9"/>
      <c r="G76" s="9"/>
      <c r="H76" s="6"/>
      <c r="I76" s="6"/>
      <c r="J76" s="9"/>
      <c r="K76" s="9"/>
      <c r="L76" s="6"/>
      <c r="M76" s="6"/>
      <c r="N76" s="9"/>
      <c r="O76" s="9"/>
      <c r="P76" s="6"/>
      <c r="Q76" s="6"/>
      <c r="R76" s="9"/>
      <c r="S76" s="9"/>
      <c r="T76" s="6"/>
      <c r="U76" s="6"/>
      <c r="V76" s="9"/>
      <c r="W76" s="9"/>
      <c r="X76" s="6"/>
      <c r="Y76" s="6"/>
      <c r="Z76" s="9"/>
      <c r="AA76" s="9"/>
      <c r="AB76" s="6"/>
      <c r="AC76" s="6"/>
      <c r="AD76" s="9"/>
      <c r="AE76" s="9"/>
      <c r="AF76" s="6"/>
      <c r="AG76" s="6"/>
      <c r="AH76" s="9"/>
      <c r="AI76" s="10"/>
      <c r="AJ76" s="6"/>
      <c r="AK76" s="6"/>
      <c r="AL76" s="9"/>
      <c r="AM76" s="9"/>
      <c r="AN76" s="6"/>
      <c r="AO76" s="6"/>
      <c r="AP76" s="9"/>
      <c r="AQ76" s="9"/>
      <c r="AR76" s="6"/>
      <c r="AS76" s="6"/>
      <c r="AT76" s="9"/>
      <c r="AU76" s="9"/>
      <c r="AV76" s="6"/>
      <c r="AW76" s="6"/>
      <c r="AX76" s="9"/>
      <c r="AY76" s="9"/>
      <c r="AZ76" s="6"/>
      <c r="BA76" s="6"/>
      <c r="BB76" s="9"/>
      <c r="BC76" s="9"/>
      <c r="BD76" s="6"/>
      <c r="BE76" s="6"/>
      <c r="BF76" s="9"/>
      <c r="BG76" s="9"/>
      <c r="BH76" s="6"/>
      <c r="BI76" s="35"/>
      <c r="BJ76" s="9"/>
      <c r="BK76" s="9"/>
      <c r="BL76" s="6"/>
      <c r="BM76" s="6"/>
      <c r="BN76" s="9"/>
      <c r="BO76" s="9"/>
      <c r="BP76" s="6"/>
      <c r="BQ76" s="6"/>
      <c r="BR76" s="9"/>
      <c r="BS76" s="9"/>
      <c r="BT76" s="6"/>
      <c r="BU76" s="6"/>
      <c r="BV76" s="9"/>
      <c r="BW76" s="9"/>
      <c r="BX76" s="6"/>
      <c r="BY76" s="6"/>
      <c r="BZ76" s="9"/>
      <c r="CA76" s="9"/>
      <c r="CB76" s="6"/>
      <c r="CC76" s="6"/>
      <c r="CD76" s="9"/>
      <c r="CE76" s="9"/>
      <c r="CF76" s="6"/>
      <c r="CG76" s="6"/>
      <c r="CH76" s="9"/>
      <c r="CI76" s="9"/>
      <c r="CJ76" s="6"/>
      <c r="CK76" s="6"/>
      <c r="CL76" s="9"/>
      <c r="CM76" s="9"/>
      <c r="CN76" s="6"/>
      <c r="CO76" s="6"/>
      <c r="CP76" s="9"/>
      <c r="CQ76" s="9"/>
      <c r="CR76" s="6"/>
      <c r="CS76" s="6"/>
      <c r="CT76" s="9"/>
      <c r="CU76" s="9"/>
      <c r="CV76" s="6"/>
      <c r="CW76" s="6"/>
      <c r="CX76" s="9"/>
      <c r="CY76" s="9"/>
      <c r="CZ76" s="6"/>
      <c r="DA76" s="6"/>
      <c r="DB76" s="9"/>
      <c r="DC76" s="9"/>
      <c r="DD76" s="6"/>
      <c r="DE76" s="6"/>
      <c r="DF76" s="9"/>
      <c r="DG76" s="9"/>
      <c r="DH76" s="6"/>
      <c r="DI76" s="6"/>
      <c r="DJ76" s="9"/>
      <c r="DK76" s="9"/>
      <c r="DL76" s="6"/>
      <c r="DM76" s="6"/>
      <c r="DN76" s="9"/>
      <c r="DO76" s="9"/>
      <c r="DP76" s="6"/>
      <c r="DQ76" s="6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27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</row>
    <row r="77" spans="1:181" s="34" customFormat="1" ht="15.75" customHeight="1">
      <c r="A77" s="96" t="s">
        <v>4</v>
      </c>
      <c r="B77" s="96"/>
      <c r="C77" s="96"/>
      <c r="D77" s="35">
        <f>COUNTIF(D3:D66,"R")</f>
        <v>0</v>
      </c>
      <c r="H77" s="35">
        <f>COUNTIF(H3:H66,"R")</f>
        <v>0</v>
      </c>
      <c r="L77" s="35">
        <f>COUNTIF(L3:L66,"R")</f>
        <v>0</v>
      </c>
      <c r="P77" s="35">
        <f>COUNTIF(P3:P66,"R")</f>
        <v>0</v>
      </c>
      <c r="Q77" s="35"/>
      <c r="T77" s="35">
        <f>COUNTIF(T9:T66,"R")</f>
        <v>0</v>
      </c>
      <c r="U77" s="35"/>
      <c r="X77" s="35">
        <f>COUNTIF(X3:X66,"R")</f>
        <v>0</v>
      </c>
      <c r="Y77" s="35"/>
      <c r="AB77" s="35">
        <f>COUNTIF(AB3:AB66,"R")</f>
        <v>0</v>
      </c>
      <c r="AC77" s="35"/>
      <c r="AF77" s="35">
        <f>COUNTIF(AF3:AF64,"R")</f>
        <v>0</v>
      </c>
      <c r="AG77" s="35"/>
      <c r="AJ77" s="35">
        <f>COUNTIF(AJ11:AJ65,"R")</f>
        <v>0</v>
      </c>
      <c r="AK77" s="35"/>
      <c r="AN77" s="35">
        <f>COUNTIF(AN3:AN66,"R")</f>
        <v>0</v>
      </c>
      <c r="AO77" s="35"/>
      <c r="AR77" s="35">
        <f>COUNTIF(AR4:AR66,"R")</f>
        <v>0</v>
      </c>
      <c r="AS77" s="35"/>
      <c r="AV77" s="35">
        <f>COUNTIF(AV5:AV66,"R")</f>
        <v>0</v>
      </c>
      <c r="AW77" s="35"/>
      <c r="AZ77" s="35">
        <f>COUNTIF(AZ8:AZ66,"R")</f>
        <v>0</v>
      </c>
      <c r="BA77" s="35"/>
      <c r="BD77" s="35">
        <f>COUNTIF(BD3:BD66,"R")</f>
        <v>0</v>
      </c>
      <c r="BE77" s="35"/>
      <c r="BH77" s="35">
        <f>COUNTIF(BH3:BH66,"R")</f>
        <v>0</v>
      </c>
      <c r="BI77" s="35"/>
      <c r="BL77" s="35">
        <f>COUNTIF(BL3:BL66,"R")</f>
        <v>0</v>
      </c>
      <c r="BM77" s="35"/>
      <c r="BP77" s="35">
        <f>COUNTIF(BP3:BP66,"R")</f>
        <v>0</v>
      </c>
      <c r="BQ77" s="35"/>
      <c r="BT77" s="35">
        <f>COUNTIF(BT3:BT66,"R")</f>
        <v>0</v>
      </c>
      <c r="BU77" s="35"/>
      <c r="BX77" s="35">
        <f>COUNTIF(BX3:BX66,"R")</f>
        <v>0</v>
      </c>
      <c r="BY77" s="35"/>
      <c r="CB77" s="35">
        <f>COUNTIF(CB3:CB66,"R")</f>
        <v>0</v>
      </c>
      <c r="CC77" s="35"/>
      <c r="CF77" s="35">
        <f>COUNTIF(CF3:CF66,"R")</f>
        <v>0</v>
      </c>
      <c r="CG77" s="35"/>
      <c r="CJ77" s="35">
        <f>COUNTIF(CJ3:CJ66,"R")</f>
        <v>0</v>
      </c>
      <c r="CK77" s="35"/>
      <c r="CN77" s="35">
        <f>COUNTIF(CN3:CN66,"R")</f>
        <v>0</v>
      </c>
      <c r="CO77" s="35"/>
      <c r="CR77" s="35">
        <f>COUNTIF(CR3:CR66,"R")</f>
        <v>0</v>
      </c>
      <c r="CS77" s="35"/>
      <c r="CV77" s="35">
        <f>COUNTIF(CV3:CV66,"R")</f>
        <v>0</v>
      </c>
      <c r="CW77" s="35"/>
      <c r="CZ77" s="35">
        <f>COUNTIF(CZ3:CZ66,"R")</f>
        <v>0</v>
      </c>
      <c r="DA77" s="35"/>
      <c r="DD77" s="35">
        <f>COUNTIF(DD3:DD66,"R")</f>
        <v>0</v>
      </c>
      <c r="DE77" s="35"/>
      <c r="DH77" s="35">
        <f>COUNTIF(DH3:DH66,"R")</f>
        <v>0</v>
      </c>
      <c r="DI77" s="35"/>
      <c r="DL77" s="35">
        <f>COUNTIF(DL3:DL66,"R")</f>
        <v>0</v>
      </c>
      <c r="DM77" s="35"/>
      <c r="DP77" s="35">
        <v>0</v>
      </c>
      <c r="DQ77" s="35"/>
      <c r="DT77" s="35">
        <f>COUNTIF(DT3:DT66,"R")</f>
        <v>0</v>
      </c>
      <c r="DV77" s="36"/>
      <c r="DW77" s="36"/>
      <c r="DX77" s="35">
        <v>0</v>
      </c>
      <c r="DY77" s="36"/>
      <c r="DZ77" s="36"/>
      <c r="EA77" s="36"/>
      <c r="EB77" s="35">
        <v>0</v>
      </c>
      <c r="EC77" s="36"/>
      <c r="ED77" s="36"/>
      <c r="EE77" s="36"/>
      <c r="EF77" s="35">
        <v>0</v>
      </c>
      <c r="EG77" s="36"/>
      <c r="EH77" s="36"/>
      <c r="EI77" s="36"/>
      <c r="EJ77" s="35">
        <v>0</v>
      </c>
      <c r="EK77" s="36"/>
      <c r="EL77" s="36"/>
      <c r="EM77" s="36"/>
      <c r="EN77" s="35">
        <v>0</v>
      </c>
      <c r="EO77" s="37"/>
      <c r="EP77" s="36"/>
      <c r="EQ77" s="36"/>
      <c r="ER77" s="35">
        <v>0</v>
      </c>
      <c r="ES77" s="36"/>
      <c r="ET77" s="36"/>
      <c r="EU77" s="36"/>
      <c r="EV77" s="35">
        <v>0</v>
      </c>
      <c r="EW77" s="36"/>
      <c r="EX77" s="36"/>
      <c r="EY77" s="36"/>
      <c r="EZ77" s="35">
        <v>0</v>
      </c>
      <c r="FA77" s="36"/>
      <c r="FB77" s="36"/>
      <c r="FC77" s="36"/>
      <c r="FD77" s="35">
        <v>0</v>
      </c>
      <c r="FE77" s="36"/>
      <c r="FF77" s="36"/>
      <c r="FG77" s="36"/>
      <c r="FH77" s="35">
        <v>0</v>
      </c>
      <c r="FI77" s="36"/>
      <c r="FJ77" s="36"/>
      <c r="FK77" s="36"/>
      <c r="FL77" s="35">
        <v>0</v>
      </c>
      <c r="FM77" s="36"/>
      <c r="FN77" s="36"/>
      <c r="FO77" s="36"/>
      <c r="FP77" s="35">
        <v>0</v>
      </c>
      <c r="FQ77" s="36"/>
      <c r="FR77" s="36"/>
      <c r="FS77" s="36"/>
      <c r="FT77" s="35">
        <v>0</v>
      </c>
      <c r="FU77" s="36"/>
      <c r="FV77" s="36"/>
      <c r="FW77" s="36"/>
      <c r="FX77" s="35">
        <v>0</v>
      </c>
      <c r="FY77" s="36"/>
    </row>
    <row r="78" spans="1:181" s="34" customFormat="1" ht="15.75" customHeight="1">
      <c r="A78" s="97" t="s">
        <v>5</v>
      </c>
      <c r="B78" s="97"/>
      <c r="C78" s="97"/>
      <c r="D78" s="35">
        <f>COUNTIF(D3:D66,"Y")</f>
        <v>0</v>
      </c>
      <c r="E78" s="6"/>
      <c r="H78" s="35">
        <f>COUNTIF(H3:H66,"Y")</f>
        <v>0</v>
      </c>
      <c r="I78" s="6"/>
      <c r="L78" s="35">
        <f>COUNTIF(L3:L66,"Y")</f>
        <v>0</v>
      </c>
      <c r="M78" s="6"/>
      <c r="P78" s="35">
        <f>COUNTIF(P3:P66,"Y")</f>
        <v>0</v>
      </c>
      <c r="Q78" s="35"/>
      <c r="T78" s="35">
        <f>COUNTIF(T9:T66,"Y")</f>
        <v>0</v>
      </c>
      <c r="U78" s="35"/>
      <c r="X78" s="35">
        <f>COUNTIF(X3:X66,"Y")</f>
        <v>0</v>
      </c>
      <c r="Y78" s="35"/>
      <c r="AB78" s="35">
        <f>COUNTIF(AB3:AB66,"Y")</f>
        <v>0</v>
      </c>
      <c r="AC78" s="35"/>
      <c r="AF78" s="35">
        <f>COUNTIF(AF3:AF64,"Y")</f>
        <v>0</v>
      </c>
      <c r="AG78" s="35"/>
      <c r="AJ78" s="35">
        <f>COUNTIF(AJ11:AJ65,"Y")</f>
        <v>0</v>
      </c>
      <c r="AK78" s="35"/>
      <c r="AN78" s="35">
        <f>COUNTIF(AN3:AN66,"Y")</f>
        <v>0</v>
      </c>
      <c r="AO78" s="35"/>
      <c r="AR78" s="35">
        <f>COUNTIF(AR4:AR66,"Y")</f>
        <v>0</v>
      </c>
      <c r="AS78" s="35"/>
      <c r="AV78" s="35">
        <f>COUNTIF(AV5:AV66,"Y")</f>
        <v>0</v>
      </c>
      <c r="AW78" s="35"/>
      <c r="AZ78" s="35">
        <f>COUNTIF(AZ8:AZ66,"Y")</f>
        <v>0</v>
      </c>
      <c r="BA78" s="35"/>
      <c r="BD78" s="35">
        <f>COUNTIF(BD3:BD66,"Y")</f>
        <v>0</v>
      </c>
      <c r="BE78" s="35"/>
      <c r="BH78" s="35">
        <f>COUNTIF(BH3:BH66,"Y")</f>
        <v>0</v>
      </c>
      <c r="BI78" s="35"/>
      <c r="BL78" s="35">
        <f>COUNTIF(BL3:BL66,"Y")</f>
        <v>0</v>
      </c>
      <c r="BM78" s="35"/>
      <c r="BP78" s="35">
        <f>COUNTIF(BP3:BP66,"Y")</f>
        <v>0</v>
      </c>
      <c r="BQ78" s="35"/>
      <c r="BT78" s="35">
        <f>COUNTIF(BT3:BT66,"Y")</f>
        <v>0</v>
      </c>
      <c r="BU78" s="35"/>
      <c r="BX78" s="35">
        <f>COUNTIF(BX3:BX66,"Y")</f>
        <v>0</v>
      </c>
      <c r="BY78" s="35"/>
      <c r="CB78" s="35">
        <f>COUNTIF(CB3:CB66,"Y")</f>
        <v>0</v>
      </c>
      <c r="CC78" s="35"/>
      <c r="CF78" s="35">
        <f>COUNTIF(CF3:CF66,"Y")</f>
        <v>0</v>
      </c>
      <c r="CG78" s="35"/>
      <c r="CJ78" s="35">
        <f>COUNTIF(CJ3:CJ66,"Y")</f>
        <v>0</v>
      </c>
      <c r="CK78" s="35"/>
      <c r="CN78" s="35">
        <f>COUNTIF(CN3:CN66,"Y")</f>
        <v>0</v>
      </c>
      <c r="CO78" s="35"/>
      <c r="CR78" s="35">
        <f>COUNTIF(CR3:CR66,"Y")</f>
        <v>0</v>
      </c>
      <c r="CS78" s="35"/>
      <c r="CV78" s="35">
        <f>COUNTIF(CV3:CV66,"Y")</f>
        <v>0</v>
      </c>
      <c r="CW78" s="35"/>
      <c r="CZ78" s="35">
        <f>COUNTIF(CZ3:CZ66,"Y")</f>
        <v>0</v>
      </c>
      <c r="DA78" s="35"/>
      <c r="DD78" s="35">
        <f>COUNTIF(DD3:DD66,"Y")</f>
        <v>0</v>
      </c>
      <c r="DE78" s="35"/>
      <c r="DH78" s="35">
        <f>COUNTIF(DH3:DH66,"Y")</f>
        <v>0</v>
      </c>
      <c r="DI78" s="35"/>
      <c r="DL78" s="35">
        <f>COUNTIF(DL3:DL66,"Y")</f>
        <v>0</v>
      </c>
      <c r="DM78" s="35"/>
      <c r="DP78" s="35">
        <v>0</v>
      </c>
      <c r="DQ78" s="35"/>
      <c r="DT78" s="35">
        <f>COUNTIF(DT3:DT66,"Y")</f>
        <v>0</v>
      </c>
      <c r="DV78" s="36"/>
      <c r="DW78" s="36"/>
      <c r="DX78" s="35">
        <v>0</v>
      </c>
      <c r="DY78" s="36"/>
      <c r="DZ78" s="36"/>
      <c r="EA78" s="36"/>
      <c r="EB78" s="35">
        <v>0</v>
      </c>
      <c r="EC78" s="36"/>
      <c r="ED78" s="36"/>
      <c r="EE78" s="36"/>
      <c r="EF78" s="35">
        <v>0</v>
      </c>
      <c r="EG78" s="36"/>
      <c r="EH78" s="36"/>
      <c r="EI78" s="36"/>
      <c r="EJ78" s="35">
        <v>0</v>
      </c>
      <c r="EK78" s="36"/>
      <c r="EL78" s="36"/>
      <c r="EM78" s="36"/>
      <c r="EN78" s="35">
        <v>0</v>
      </c>
      <c r="EO78" s="37"/>
      <c r="EP78" s="36"/>
      <c r="EQ78" s="36"/>
      <c r="ER78" s="35">
        <v>0</v>
      </c>
      <c r="ES78" s="36"/>
      <c r="ET78" s="36"/>
      <c r="EU78" s="36"/>
      <c r="EV78" s="35">
        <v>0</v>
      </c>
      <c r="EW78" s="36"/>
      <c r="EX78" s="36"/>
      <c r="EY78" s="36"/>
      <c r="EZ78" s="35">
        <v>0</v>
      </c>
      <c r="FA78" s="36"/>
      <c r="FB78" s="36"/>
      <c r="FC78" s="36"/>
      <c r="FD78" s="35">
        <v>0</v>
      </c>
      <c r="FE78" s="36"/>
      <c r="FF78" s="36"/>
      <c r="FG78" s="36"/>
      <c r="FH78" s="35">
        <v>0</v>
      </c>
      <c r="FI78" s="36"/>
      <c r="FJ78" s="36"/>
      <c r="FK78" s="36"/>
      <c r="FL78" s="35">
        <v>0</v>
      </c>
      <c r="FM78" s="36"/>
      <c r="FN78" s="36"/>
      <c r="FO78" s="36"/>
      <c r="FP78" s="35">
        <v>0</v>
      </c>
      <c r="FQ78" s="36"/>
      <c r="FR78" s="36"/>
      <c r="FS78" s="36"/>
      <c r="FT78" s="35">
        <v>0</v>
      </c>
      <c r="FU78" s="36"/>
      <c r="FV78" s="36"/>
      <c r="FW78" s="36"/>
      <c r="FX78" s="35">
        <v>0</v>
      </c>
      <c r="FY78" s="36"/>
    </row>
    <row r="79" spans="1:181" s="34" customFormat="1" ht="15.75" customHeight="1">
      <c r="A79" s="94" t="s">
        <v>517</v>
      </c>
      <c r="B79" s="95"/>
      <c r="C79" s="95"/>
      <c r="D79" s="35">
        <f>COUNTIF(D3:D66,"M")</f>
        <v>0</v>
      </c>
      <c r="H79" s="35">
        <f>COUNTIF(H3:H66,"M")</f>
        <v>0</v>
      </c>
      <c r="L79" s="35">
        <f>COUNTIF(L3:L66,"M")</f>
        <v>0</v>
      </c>
      <c r="P79" s="35">
        <f>COUNTIF(P3:P66,"M")</f>
        <v>0</v>
      </c>
      <c r="Q79" s="35"/>
      <c r="T79" s="35">
        <f>COUNTIF(T9:T66,"M")</f>
        <v>0</v>
      </c>
      <c r="U79" s="35"/>
      <c r="X79" s="35">
        <f>COUNTIF(X3:X66,"M")</f>
        <v>0</v>
      </c>
      <c r="Y79" s="35"/>
      <c r="AB79" s="35">
        <f>COUNTIF(AB3:AB66,"M")</f>
        <v>0</v>
      </c>
      <c r="AC79" s="35"/>
      <c r="AF79" s="35">
        <f>COUNTIF(AF3:AF64,"M")</f>
        <v>0</v>
      </c>
      <c r="AG79" s="35"/>
      <c r="AJ79" s="35">
        <f>COUNTIF(AJ11:AJ65,"M")</f>
        <v>0</v>
      </c>
      <c r="AK79" s="35"/>
      <c r="AN79" s="35">
        <f>COUNTIF(AN3:AN66,"M")</f>
        <v>0</v>
      </c>
      <c r="AO79" s="35"/>
      <c r="AR79" s="35">
        <f>COUNTIF(AR4:AR66,"M")</f>
        <v>0</v>
      </c>
      <c r="AS79" s="35"/>
      <c r="AV79" s="35">
        <f>COUNTIF(AV5:AV66,"M")</f>
        <v>0</v>
      </c>
      <c r="AW79" s="35"/>
      <c r="AZ79" s="35">
        <f>COUNTIF(AZ8:AZ66,"M")</f>
        <v>0</v>
      </c>
      <c r="BA79" s="35"/>
      <c r="BD79" s="35">
        <f>COUNTIF(BD3:BD66,"M")</f>
        <v>0</v>
      </c>
      <c r="BE79" s="35"/>
      <c r="BH79" s="35">
        <f>COUNTIF(BH3:BH66,"M")</f>
        <v>0</v>
      </c>
      <c r="BI79" s="37"/>
      <c r="BL79" s="35">
        <f>COUNTIF(BL3:BL66,"M")</f>
        <v>0</v>
      </c>
      <c r="BM79" s="35"/>
      <c r="BP79" s="35">
        <f>COUNTIF(BP3:BP66,"M")</f>
        <v>0</v>
      </c>
      <c r="BQ79" s="35"/>
      <c r="BT79" s="35">
        <f>COUNTIF(BT3:BT66,"M")</f>
        <v>0</v>
      </c>
      <c r="BU79" s="35"/>
      <c r="BX79" s="35">
        <f>COUNTIF(BX3:BX66,"M")</f>
        <v>0</v>
      </c>
      <c r="BY79" s="35"/>
      <c r="CB79" s="35">
        <f>COUNTIF(CB3:CB66,"M")</f>
        <v>0</v>
      </c>
      <c r="CC79" s="35"/>
      <c r="CF79" s="35">
        <f>COUNTIF(CF3:CF66,"M")</f>
        <v>0</v>
      </c>
      <c r="CG79" s="35"/>
      <c r="CJ79" s="35">
        <f>COUNTIF(CJ3:CJ66,"M")</f>
        <v>0</v>
      </c>
      <c r="CK79" s="35"/>
      <c r="CN79" s="35">
        <f>COUNTIF(CN3:CN66,"M")</f>
        <v>0</v>
      </c>
      <c r="CO79" s="35"/>
      <c r="CR79" s="35">
        <f>COUNTIF(CR3:CR66,"M")</f>
        <v>0</v>
      </c>
      <c r="CS79" s="35"/>
      <c r="CV79" s="35">
        <f>COUNTIF(CV3:CV66,"M")</f>
        <v>0</v>
      </c>
      <c r="CW79" s="35"/>
      <c r="CZ79" s="35">
        <f>COUNTIF(CZ3:CZ66,"M")</f>
        <v>0</v>
      </c>
      <c r="DA79" s="35"/>
      <c r="DD79" s="35">
        <f>COUNTIF(DD3:DD66,"M")</f>
        <v>0</v>
      </c>
      <c r="DE79" s="35"/>
      <c r="DH79" s="35">
        <f>COUNTIF(DH3:DH66,"M")</f>
        <v>0</v>
      </c>
      <c r="DI79" s="35"/>
      <c r="DL79" s="35">
        <f>COUNTIF(DL3:DL66,"M")</f>
        <v>0</v>
      </c>
      <c r="DM79" s="35"/>
      <c r="DP79" s="35">
        <v>0</v>
      </c>
      <c r="DQ79" s="35"/>
      <c r="DT79" s="35">
        <f>COUNTIF(DT3:DT66,"M")</f>
        <v>0</v>
      </c>
      <c r="DV79" s="36"/>
      <c r="DW79" s="36"/>
      <c r="DX79" s="35">
        <v>0</v>
      </c>
      <c r="DY79" s="36"/>
      <c r="DZ79" s="36"/>
      <c r="EA79" s="36"/>
      <c r="EB79" s="35">
        <v>0</v>
      </c>
      <c r="EC79" s="36"/>
      <c r="ED79" s="36"/>
      <c r="EE79" s="36"/>
      <c r="EF79" s="35">
        <v>0</v>
      </c>
      <c r="EG79" s="36"/>
      <c r="EH79" s="36"/>
      <c r="EI79" s="36"/>
      <c r="EJ79" s="35">
        <v>0</v>
      </c>
      <c r="EK79" s="36"/>
      <c r="EL79" s="36"/>
      <c r="EM79" s="36"/>
      <c r="EN79" s="35">
        <v>0</v>
      </c>
      <c r="EO79" s="37"/>
      <c r="EP79" s="36"/>
      <c r="EQ79" s="36"/>
      <c r="ER79" s="35">
        <v>0</v>
      </c>
      <c r="ES79" s="36"/>
      <c r="ET79" s="36"/>
      <c r="EU79" s="36"/>
      <c r="EV79" s="35">
        <v>0</v>
      </c>
      <c r="EW79" s="36"/>
      <c r="EX79" s="36"/>
      <c r="EY79" s="36"/>
      <c r="EZ79" s="35">
        <v>0</v>
      </c>
      <c r="FA79" s="36"/>
      <c r="FB79" s="36"/>
      <c r="FC79" s="36"/>
      <c r="FD79" s="35">
        <v>0</v>
      </c>
      <c r="FE79" s="36"/>
      <c r="FF79" s="36"/>
      <c r="FG79" s="36"/>
      <c r="FH79" s="35">
        <v>0</v>
      </c>
      <c r="FI79" s="36"/>
      <c r="FJ79" s="36"/>
      <c r="FK79" s="36"/>
      <c r="FL79" s="35">
        <v>0</v>
      </c>
      <c r="FM79" s="36"/>
      <c r="FN79" s="36"/>
      <c r="FO79" s="36"/>
      <c r="FP79" s="35">
        <v>0</v>
      </c>
      <c r="FQ79" s="36"/>
      <c r="FR79" s="36"/>
      <c r="FS79" s="36"/>
      <c r="FT79" s="35">
        <v>0</v>
      </c>
      <c r="FU79" s="36"/>
      <c r="FV79" s="36"/>
      <c r="FW79" s="36"/>
      <c r="FX79" s="35">
        <v>0</v>
      </c>
      <c r="FY79" s="36"/>
    </row>
    <row r="80" spans="1:181" s="34" customFormat="1" ht="15.75" customHeight="1" thickBot="1">
      <c r="A80" s="38"/>
      <c r="B80" s="38"/>
      <c r="C80" s="39" t="s">
        <v>6</v>
      </c>
      <c r="D80" s="40">
        <f>SUM(D77:D79)</f>
        <v>0</v>
      </c>
      <c r="H80" s="40">
        <f>SUM(H77:H79)</f>
        <v>0</v>
      </c>
      <c r="L80" s="40">
        <f>SUM(L77:L79)</f>
        <v>0</v>
      </c>
      <c r="P80" s="40">
        <f>SUM(P77:P79)</f>
        <v>0</v>
      </c>
      <c r="Q80" s="37"/>
      <c r="T80" s="40">
        <f>SUM(T77:T79)</f>
        <v>0</v>
      </c>
      <c r="U80" s="37"/>
      <c r="X80" s="40">
        <f>SUM(X77:X79)</f>
        <v>0</v>
      </c>
      <c r="Y80" s="37"/>
      <c r="AB80" s="40">
        <f>SUM(AB77:AB79)</f>
        <v>0</v>
      </c>
      <c r="AC80" s="37"/>
      <c r="AF80" s="40">
        <f>SUM(AF77:AF79)</f>
        <v>0</v>
      </c>
      <c r="AG80" s="37"/>
      <c r="AJ80" s="40">
        <f>SUM(AJ77:AJ79)</f>
        <v>0</v>
      </c>
      <c r="AK80" s="37"/>
      <c r="AN80" s="40">
        <f>SUM(AN77:AN79)</f>
        <v>0</v>
      </c>
      <c r="AO80" s="37"/>
      <c r="AR80" s="40">
        <f>SUM(AR77:AR79)</f>
        <v>0</v>
      </c>
      <c r="AS80" s="37"/>
      <c r="AV80" s="40">
        <f>SUM(AV77:AV79)</f>
        <v>0</v>
      </c>
      <c r="AW80" s="37"/>
      <c r="AZ80" s="40">
        <f>SUM(AZ77:AZ79)</f>
        <v>0</v>
      </c>
      <c r="BA80" s="37"/>
      <c r="BD80" s="40">
        <f>SUM(BD77:BD79)</f>
        <v>0</v>
      </c>
      <c r="BE80" s="37"/>
      <c r="BH80" s="40">
        <f>SUM(BH77:BH79)</f>
        <v>0</v>
      </c>
      <c r="BI80" s="37"/>
      <c r="BL80" s="40">
        <f>SUM(BL77:BL79)</f>
        <v>0</v>
      </c>
      <c r="BM80" s="37"/>
      <c r="BP80" s="40">
        <f>SUM(BP77:BP79)</f>
        <v>0</v>
      </c>
      <c r="BQ80" s="37"/>
      <c r="BT80" s="40">
        <f>SUM(BT77:BT79)</f>
        <v>0</v>
      </c>
      <c r="BU80" s="37"/>
      <c r="BX80" s="40">
        <f>SUM(BX77:BX79)</f>
        <v>0</v>
      </c>
      <c r="BY80" s="37"/>
      <c r="CB80" s="40">
        <f>SUM(CB77:CB79)</f>
        <v>0</v>
      </c>
      <c r="CC80" s="37"/>
      <c r="CF80" s="40">
        <f>SUM(CF77:CF79)</f>
        <v>0</v>
      </c>
      <c r="CG80" s="37"/>
      <c r="CJ80" s="40">
        <f>SUM(CJ77:CJ79)</f>
        <v>0</v>
      </c>
      <c r="CK80" s="37"/>
      <c r="CN80" s="40">
        <f>SUM(CN77:CN79)</f>
        <v>0</v>
      </c>
      <c r="CO80" s="37"/>
      <c r="CR80" s="40">
        <f>SUM(CR77:CR79)</f>
        <v>0</v>
      </c>
      <c r="CS80" s="37"/>
      <c r="CV80" s="40">
        <f>SUM(CV77:CV79)</f>
        <v>0</v>
      </c>
      <c r="CW80" s="37"/>
      <c r="CZ80" s="40">
        <f>SUM(CZ77:CZ79)</f>
        <v>0</v>
      </c>
      <c r="DA80" s="37"/>
      <c r="DD80" s="40">
        <f>SUM(DD77:DD79)</f>
        <v>0</v>
      </c>
      <c r="DE80" s="37"/>
      <c r="DH80" s="40">
        <f>SUM(DH77:DH79)</f>
        <v>0</v>
      </c>
      <c r="DI80" s="37"/>
      <c r="DL80" s="40">
        <f>SUM(DL77:DL79)</f>
        <v>0</v>
      </c>
      <c r="DM80" s="37"/>
      <c r="DP80" s="40">
        <v>0</v>
      </c>
      <c r="DQ80" s="37"/>
      <c r="DT80" s="40">
        <f>SUM(DT77:DT79)</f>
        <v>0</v>
      </c>
      <c r="DV80" s="36"/>
      <c r="DW80" s="36"/>
      <c r="DX80" s="40">
        <v>0</v>
      </c>
      <c r="DY80" s="36"/>
      <c r="DZ80" s="36"/>
      <c r="EA80" s="36"/>
      <c r="EB80" s="40">
        <v>0</v>
      </c>
      <c r="EC80" s="36"/>
      <c r="ED80" s="36"/>
      <c r="EE80" s="36"/>
      <c r="EF80" s="40">
        <v>0</v>
      </c>
      <c r="EG80" s="36"/>
      <c r="EH80" s="36"/>
      <c r="EI80" s="36"/>
      <c r="EJ80" s="40">
        <v>0</v>
      </c>
      <c r="EK80" s="36"/>
      <c r="EL80" s="36"/>
      <c r="EM80" s="36"/>
      <c r="EN80" s="40">
        <v>0</v>
      </c>
      <c r="EO80" s="37"/>
      <c r="EP80" s="36"/>
      <c r="EQ80" s="36"/>
      <c r="ER80" s="40">
        <v>0</v>
      </c>
      <c r="ES80" s="36"/>
      <c r="ET80" s="36"/>
      <c r="EU80" s="36"/>
      <c r="EV80" s="40">
        <v>0</v>
      </c>
      <c r="EW80" s="36"/>
      <c r="EX80" s="36"/>
      <c r="EY80" s="36"/>
      <c r="EZ80" s="40">
        <v>0</v>
      </c>
      <c r="FA80" s="36"/>
      <c r="FB80" s="36"/>
      <c r="FC80" s="36"/>
      <c r="FD80" s="40">
        <v>0</v>
      </c>
      <c r="FE80" s="36"/>
      <c r="FF80" s="36"/>
      <c r="FG80" s="36"/>
      <c r="FH80" s="40">
        <v>0</v>
      </c>
      <c r="FI80" s="36"/>
      <c r="FJ80" s="36"/>
      <c r="FK80" s="36"/>
      <c r="FL80" s="40">
        <v>0</v>
      </c>
      <c r="FM80" s="36"/>
      <c r="FN80" s="36"/>
      <c r="FO80" s="36"/>
      <c r="FP80" s="40">
        <v>0</v>
      </c>
      <c r="FQ80" s="36"/>
      <c r="FR80" s="36"/>
      <c r="FS80" s="36"/>
      <c r="FT80" s="40">
        <v>0</v>
      </c>
      <c r="FU80" s="36"/>
      <c r="FV80" s="36"/>
      <c r="FW80" s="36"/>
      <c r="FX80" s="40">
        <v>0</v>
      </c>
      <c r="FY80" s="36"/>
    </row>
    <row r="81" spans="1:181" s="34" customFormat="1" ht="15.75" customHeight="1" thickTop="1">
      <c r="A81" s="41"/>
      <c r="B81" s="42"/>
      <c r="C81" s="43"/>
      <c r="D81" s="44"/>
      <c r="E81" s="37"/>
      <c r="F81" s="43"/>
      <c r="H81" s="37"/>
      <c r="L81" s="37"/>
      <c r="P81" s="37"/>
      <c r="Q81" s="37"/>
      <c r="T81" s="37"/>
      <c r="U81" s="37"/>
      <c r="X81" s="44"/>
      <c r="Y81" s="37"/>
      <c r="AB81" s="44"/>
      <c r="AC81" s="37"/>
      <c r="AF81" s="44"/>
      <c r="AG81" s="37"/>
      <c r="AJ81" s="37"/>
      <c r="AK81" s="37"/>
      <c r="AM81" s="43"/>
      <c r="AN81" s="44"/>
      <c r="AO81" s="44"/>
      <c r="AP81" s="43"/>
      <c r="AR81" s="37"/>
      <c r="AS81" s="37"/>
      <c r="AU81" s="43"/>
      <c r="AV81" s="44"/>
      <c r="AW81" s="44"/>
      <c r="AX81" s="43"/>
      <c r="AY81" s="43"/>
      <c r="AZ81" s="44"/>
      <c r="BA81" s="44"/>
      <c r="BB81" s="43"/>
      <c r="BD81" s="37"/>
      <c r="BE81" s="37"/>
      <c r="BH81" s="37"/>
      <c r="BI81" s="35"/>
      <c r="BL81" s="37"/>
      <c r="BM81" s="37"/>
      <c r="BP81" s="37"/>
      <c r="BQ81" s="37"/>
      <c r="BS81" s="43"/>
      <c r="BT81" s="44"/>
      <c r="BU81" s="37"/>
      <c r="BV81" s="43"/>
      <c r="BX81" s="37"/>
      <c r="BY81" s="37"/>
      <c r="CB81" s="37"/>
      <c r="CC81" s="37"/>
      <c r="CF81" s="37"/>
      <c r="CG81" s="37"/>
      <c r="CI81" s="43"/>
      <c r="CJ81" s="44"/>
      <c r="CK81" s="37"/>
      <c r="CL81" s="43"/>
      <c r="CN81" s="37"/>
      <c r="CO81" s="37"/>
      <c r="CQ81" s="43"/>
      <c r="CR81" s="44"/>
      <c r="CS81" s="37"/>
      <c r="CT81" s="43"/>
      <c r="CV81" s="37"/>
      <c r="CW81" s="37"/>
      <c r="CZ81" s="37"/>
      <c r="DA81" s="37"/>
      <c r="DD81" s="37"/>
      <c r="DE81" s="37"/>
      <c r="DH81" s="37"/>
      <c r="DI81" s="37"/>
      <c r="DL81" s="37"/>
      <c r="DM81" s="37"/>
      <c r="DP81" s="37"/>
      <c r="DQ81" s="37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7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</row>
    <row r="82" spans="1:181" s="34" customFormat="1" ht="18.75" customHeight="1" thickBot="1">
      <c r="A82" s="34" t="s">
        <v>7</v>
      </c>
      <c r="C82" s="45"/>
      <c r="D82" s="35"/>
      <c r="H82" s="35"/>
      <c r="L82" s="35"/>
      <c r="P82" s="35"/>
      <c r="Q82" s="35"/>
      <c r="T82" s="35"/>
      <c r="U82" s="35"/>
      <c r="X82" s="35"/>
      <c r="Y82" s="35"/>
      <c r="AB82" s="35"/>
      <c r="AC82" s="35"/>
      <c r="AF82" s="35"/>
      <c r="AG82" s="35"/>
      <c r="AJ82" s="35"/>
      <c r="AK82" s="35"/>
      <c r="AN82" s="35"/>
      <c r="AO82" s="35"/>
      <c r="AR82" s="35"/>
      <c r="AS82" s="35"/>
      <c r="AV82" s="35"/>
      <c r="AW82" s="35"/>
      <c r="AZ82" s="35"/>
      <c r="BA82" s="35"/>
      <c r="BD82" s="35"/>
      <c r="BE82" s="35"/>
      <c r="BH82" s="35"/>
      <c r="BI82" s="35"/>
      <c r="BL82" s="35"/>
      <c r="BM82" s="35"/>
      <c r="BP82" s="35"/>
      <c r="BQ82" s="35"/>
      <c r="BT82" s="35"/>
      <c r="BU82" s="35"/>
      <c r="BX82" s="35"/>
      <c r="BY82" s="35"/>
      <c r="CB82" s="35"/>
      <c r="CC82" s="35"/>
      <c r="CF82" s="35"/>
      <c r="CG82" s="35"/>
      <c r="CJ82" s="35"/>
      <c r="CK82" s="35"/>
      <c r="CN82" s="35"/>
      <c r="CO82" s="35"/>
      <c r="CR82" s="35"/>
      <c r="CS82" s="35"/>
      <c r="CV82" s="35"/>
      <c r="CW82" s="35"/>
      <c r="CZ82" s="35"/>
      <c r="DA82" s="35"/>
      <c r="DD82" s="35"/>
      <c r="DE82" s="35"/>
      <c r="DH82" s="35"/>
      <c r="DI82" s="35"/>
      <c r="DL82" s="35"/>
      <c r="DM82" s="35"/>
      <c r="DP82" s="35"/>
      <c r="DQ82" s="35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7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</row>
    <row r="83" spans="1:181" ht="15.75">
      <c r="A83" s="98" t="s">
        <v>4</v>
      </c>
      <c r="B83" s="99"/>
      <c r="C83" s="99"/>
      <c r="D83" s="46">
        <f>SUM(D77:DP77)</f>
        <v>0</v>
      </c>
      <c r="E83" s="34"/>
      <c r="G83" s="47" t="s">
        <v>8</v>
      </c>
      <c r="H83" s="47" t="s">
        <v>13</v>
      </c>
      <c r="I83" s="34"/>
      <c r="L83" s="1"/>
      <c r="M83" s="34"/>
      <c r="P83" s="35"/>
      <c r="Q83" s="35"/>
      <c r="T83" s="35"/>
      <c r="U83" s="35"/>
      <c r="X83" s="35"/>
      <c r="Y83" s="35"/>
      <c r="AB83" s="35"/>
      <c r="AC83" s="35"/>
      <c r="AF83" s="35"/>
      <c r="AG83" s="35"/>
      <c r="AJ83" s="35"/>
      <c r="AK83" s="35"/>
      <c r="AN83" s="35"/>
      <c r="AO83" s="35"/>
      <c r="AR83" s="35"/>
      <c r="AS83" s="35"/>
      <c r="AV83" s="35"/>
      <c r="AW83" s="35"/>
      <c r="AZ83" s="35"/>
      <c r="BA83" s="35"/>
      <c r="BD83" s="35"/>
      <c r="BE83" s="35"/>
      <c r="BH83" s="35"/>
      <c r="BL83" s="35"/>
      <c r="BM83" s="35"/>
      <c r="BP83" s="35"/>
      <c r="BQ83" s="35"/>
      <c r="BT83" s="35"/>
      <c r="BU83" s="35"/>
      <c r="BX83" s="35"/>
      <c r="BY83" s="35"/>
      <c r="CB83" s="35"/>
      <c r="CC83" s="35"/>
      <c r="CF83" s="35"/>
      <c r="CG83" s="35"/>
      <c r="CJ83" s="35"/>
      <c r="CK83" s="35"/>
      <c r="CN83" s="35"/>
      <c r="CO83" s="35"/>
      <c r="CR83" s="35"/>
      <c r="CS83" s="35"/>
      <c r="CV83" s="35"/>
      <c r="CW83" s="35"/>
      <c r="CZ83" s="35"/>
      <c r="DA83" s="35"/>
      <c r="DD83" s="35"/>
      <c r="DE83" s="35"/>
      <c r="DH83" s="35"/>
      <c r="DI83" s="35"/>
      <c r="DL83" s="35"/>
      <c r="DM83" s="35"/>
      <c r="DP83" s="35"/>
      <c r="DQ83" s="35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27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</row>
    <row r="84" spans="1:181" ht="15.75">
      <c r="A84" s="100" t="s">
        <v>5</v>
      </c>
      <c r="B84" s="101"/>
      <c r="C84" s="101"/>
      <c r="D84" s="48">
        <f>SUM(D78:DP78)</f>
        <v>0</v>
      </c>
      <c r="E84" s="34"/>
      <c r="G84" s="7"/>
      <c r="H84" s="49" t="s">
        <v>518</v>
      </c>
      <c r="I84" s="34"/>
      <c r="L84" s="1"/>
      <c r="M84" s="34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27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</row>
    <row r="85" spans="1:181" ht="15">
      <c r="A85" s="94" t="s">
        <v>517</v>
      </c>
      <c r="B85" s="95"/>
      <c r="C85" s="95"/>
      <c r="D85" s="50">
        <f>SUM(D79:DP79)</f>
        <v>0</v>
      </c>
      <c r="E85" s="34"/>
      <c r="H85" s="49"/>
      <c r="I85" s="34"/>
      <c r="L85" s="45"/>
      <c r="M85" s="34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27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</row>
    <row r="86" spans="1:181" ht="15.75" thickBot="1">
      <c r="A86" s="51"/>
      <c r="B86" s="52"/>
      <c r="C86" s="53" t="s">
        <v>6</v>
      </c>
      <c r="D86" s="54">
        <f>SUM(D83:D85)</f>
        <v>0</v>
      </c>
      <c r="E86" s="34"/>
      <c r="H86" s="49"/>
      <c r="I86" s="34"/>
      <c r="M86" s="34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27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</row>
    <row r="87" spans="5:181" ht="15">
      <c r="E87" s="34"/>
      <c r="I87" s="34"/>
      <c r="M87" s="34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27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</row>
    <row r="88" spans="3:181" ht="15">
      <c r="C88" s="1"/>
      <c r="E88" s="34"/>
      <c r="I88" s="34"/>
      <c r="M88" s="34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27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</row>
    <row r="89" spans="1:181" ht="15">
      <c r="A89" s="34" t="s">
        <v>9</v>
      </c>
      <c r="D89" s="16" t="s">
        <v>509</v>
      </c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27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</row>
    <row r="90" spans="2:181" ht="15.75" customHeight="1">
      <c r="B90" s="88" t="s">
        <v>10</v>
      </c>
      <c r="C90" s="89"/>
      <c r="D90" s="35">
        <f>COUNTIF(E3:E73,"Y")</f>
        <v>8</v>
      </c>
      <c r="E90" s="35"/>
      <c r="H90" s="35">
        <f>COUNTIF(I3:I73,"Y")</f>
        <v>13</v>
      </c>
      <c r="I90" s="35"/>
      <c r="L90" s="35">
        <f>COUNTIF(M3:M73,"Y")</f>
        <v>8</v>
      </c>
      <c r="M90" s="35"/>
      <c r="P90" s="35">
        <f>COUNTIF(Q3:Q73,"Y")</f>
        <v>15</v>
      </c>
      <c r="Q90" s="35"/>
      <c r="T90" s="35">
        <f>COUNTIF(U9:U73,"Y")</f>
        <v>29</v>
      </c>
      <c r="U90" s="35"/>
      <c r="X90" s="35">
        <f>COUNTIF(Y3:Y73,"Y")</f>
        <v>30</v>
      </c>
      <c r="AB90" s="35">
        <f>COUNTIF(AC3:AC73,"Y")</f>
        <v>41</v>
      </c>
      <c r="AF90" s="35">
        <f>COUNTIF(AG3:AG73,"Y")</f>
        <v>14</v>
      </c>
      <c r="AJ90" s="35">
        <f>COUNTIF(AK11:AK73,"Y")</f>
        <v>25</v>
      </c>
      <c r="AN90" s="35">
        <f>COUNTIF(AO3:AO73,"Y")</f>
        <v>21</v>
      </c>
      <c r="AR90" s="35">
        <f>COUNTIF(AS4:AS73,"Y")</f>
        <v>28</v>
      </c>
      <c r="AV90" s="35">
        <f>COUNTIF(AW5:AW73,"Y")</f>
        <v>0</v>
      </c>
      <c r="AZ90" s="35">
        <f>COUNTIF(BA8:BA73,"Y")</f>
        <v>0</v>
      </c>
      <c r="BD90" s="35">
        <f>COUNTIF(BE3:BE73,"Y")</f>
        <v>0</v>
      </c>
      <c r="BH90" s="35">
        <f>COUNTIF(BI3:BI68,"Y")</f>
        <v>0</v>
      </c>
      <c r="BI90" s="6"/>
      <c r="BL90" s="35">
        <f>COUNTIF(BM3:BM73,"Y")</f>
        <v>0</v>
      </c>
      <c r="BP90" s="35">
        <f>COUNTIF(BQ3:BQ73,"Y")</f>
        <v>0</v>
      </c>
      <c r="BT90" s="35">
        <f>COUNTIF(BU3:BU73,"Y")</f>
        <v>0</v>
      </c>
      <c r="BX90" s="35">
        <f>COUNTIF(BY3:BY73,"Y")</f>
        <v>0</v>
      </c>
      <c r="CB90" s="35">
        <f>COUNTIF(CC3:CC73,"Y")</f>
        <v>0</v>
      </c>
      <c r="CF90" s="35">
        <f>COUNTIF(CG3:CG73,"Y")</f>
        <v>0</v>
      </c>
      <c r="CJ90" s="35">
        <f>COUNTIF(CK3:CK73,"Y")</f>
        <v>0</v>
      </c>
      <c r="CN90" s="35">
        <f>COUNTIF(CO3:CO73,"Y")</f>
        <v>0</v>
      </c>
      <c r="CR90" s="35">
        <f>COUNTIF(CS3:CS73,"Y")</f>
        <v>0</v>
      </c>
      <c r="CV90" s="35">
        <f>COUNTIF(CW3:CW73,"Y")</f>
        <v>0</v>
      </c>
      <c r="CZ90" s="35">
        <f>COUNTIF(DA3:DA73,"Y")</f>
        <v>0</v>
      </c>
      <c r="DD90" s="35">
        <f>COUNTIF(DE3:DE73,"Y")</f>
        <v>0</v>
      </c>
      <c r="DH90" s="35">
        <f>COUNTIF(DI3:DI73,"Y")</f>
        <v>0</v>
      </c>
      <c r="DL90" s="35">
        <f>COUNTIF(DM3:DM73,"Y")</f>
        <v>0</v>
      </c>
      <c r="DP90" s="35">
        <v>0</v>
      </c>
      <c r="DT90" s="35">
        <f>COUNTIF(DU3:DU73,"Y")</f>
        <v>0</v>
      </c>
      <c r="DV90" s="9"/>
      <c r="DW90" s="9">
        <v>0</v>
      </c>
      <c r="DX90" s="35">
        <f>COUNTIF(DY3:DY73,"Y")</f>
        <v>0</v>
      </c>
      <c r="DY90" s="9"/>
      <c r="DZ90" s="9"/>
      <c r="EA90" s="9"/>
      <c r="EB90" s="35">
        <v>0</v>
      </c>
      <c r="EC90" s="9"/>
      <c r="ED90" s="9"/>
      <c r="EE90" s="9"/>
      <c r="EF90" s="35">
        <v>0</v>
      </c>
      <c r="EG90" s="9"/>
      <c r="EH90" s="9"/>
      <c r="EI90" s="9"/>
      <c r="EJ90" s="35">
        <v>0</v>
      </c>
      <c r="EK90" s="9"/>
      <c r="EL90" s="9"/>
      <c r="EM90" s="9"/>
      <c r="EN90" s="35">
        <v>0</v>
      </c>
      <c r="EO90" s="27"/>
      <c r="EP90" s="9"/>
      <c r="EQ90" s="9"/>
      <c r="ER90" s="35">
        <v>0</v>
      </c>
      <c r="ES90" s="9"/>
      <c r="ET90" s="9"/>
      <c r="EU90" s="9"/>
      <c r="EV90" s="35">
        <v>0</v>
      </c>
      <c r="EW90" s="9"/>
      <c r="EX90" s="9"/>
      <c r="EY90" s="9"/>
      <c r="EZ90" s="35">
        <v>0</v>
      </c>
      <c r="FA90" s="9"/>
      <c r="FB90" s="9"/>
      <c r="FC90" s="9"/>
      <c r="FD90" s="35">
        <v>0</v>
      </c>
      <c r="FE90" s="9"/>
      <c r="FF90" s="9"/>
      <c r="FG90" s="9"/>
      <c r="FH90" s="35">
        <v>0</v>
      </c>
      <c r="FI90" s="9"/>
      <c r="FJ90" s="9"/>
      <c r="FK90" s="9"/>
      <c r="FL90" s="35">
        <v>0</v>
      </c>
      <c r="FM90" s="9"/>
      <c r="FN90" s="9"/>
      <c r="FO90" s="9"/>
      <c r="FP90" s="35">
        <v>0</v>
      </c>
      <c r="FQ90" s="9"/>
      <c r="FR90" s="9"/>
      <c r="FS90" s="9"/>
      <c r="FT90" s="35">
        <v>0</v>
      </c>
      <c r="FU90" s="9"/>
      <c r="FV90" s="9"/>
      <c r="FW90" s="9"/>
      <c r="FX90" s="35">
        <v>0</v>
      </c>
      <c r="FY90" s="9"/>
    </row>
    <row r="91" spans="2:180" s="9" customFormat="1" ht="15.75" customHeight="1">
      <c r="B91" s="102" t="s">
        <v>11</v>
      </c>
      <c r="C91" s="103"/>
      <c r="D91" s="55">
        <f>COUNTIF(E3:E73,"D")</f>
        <v>1</v>
      </c>
      <c r="E91" s="6"/>
      <c r="H91" s="37">
        <f>COUNTIF(I3:I73,"D")</f>
        <v>1</v>
      </c>
      <c r="I91" s="6"/>
      <c r="L91" s="37">
        <f>COUNTIF(M3:M73,"D")</f>
        <v>0</v>
      </c>
      <c r="M91" s="6"/>
      <c r="P91" s="37">
        <f>COUNTIF(Q3:Q73,"D")</f>
        <v>0</v>
      </c>
      <c r="Q91" s="6"/>
      <c r="T91" s="37">
        <f>COUNTIF(U9:U73,"D")</f>
        <v>2</v>
      </c>
      <c r="U91" s="6"/>
      <c r="X91" s="37">
        <f>COUNTIF(Y3:Y73,"D")</f>
        <v>1</v>
      </c>
      <c r="Y91" s="6"/>
      <c r="AB91" s="37">
        <f>COUNTIF(AC3:AC73,"D")</f>
        <v>2</v>
      </c>
      <c r="AC91" s="6"/>
      <c r="AF91" s="37">
        <f>COUNTIF(AG3:AG73,"D")</f>
        <v>1</v>
      </c>
      <c r="AG91" s="6"/>
      <c r="AJ91" s="37">
        <f>COUNTIF(AK11:AK73,"D")</f>
        <v>0</v>
      </c>
      <c r="AK91" s="6"/>
      <c r="AN91" s="37">
        <f>COUNTIF(AO3:AO73,"D")</f>
        <v>1</v>
      </c>
      <c r="AO91" s="6"/>
      <c r="AR91" s="37">
        <f>COUNTIF(AS4:AS73,"D")</f>
        <v>2</v>
      </c>
      <c r="AS91" s="6"/>
      <c r="AV91" s="37">
        <f>COUNTIF(AW5:AW73,"D")</f>
        <v>0</v>
      </c>
      <c r="AW91" s="6"/>
      <c r="AZ91" s="37">
        <f>COUNTIF(BA8:BA73,"D")</f>
        <v>0</v>
      </c>
      <c r="BA91" s="6"/>
      <c r="BD91" s="37">
        <f>COUNTIF(BE3:BE73,"D")</f>
        <v>0</v>
      </c>
      <c r="BE91" s="6"/>
      <c r="BH91" s="37">
        <f>COUNTIF(BI3:BI68,"D")</f>
        <v>0</v>
      </c>
      <c r="BI91" s="6"/>
      <c r="BL91" s="37">
        <f>COUNTIF(BM3:BM73,"D")</f>
        <v>0</v>
      </c>
      <c r="BM91" s="6"/>
      <c r="BP91" s="37">
        <f>COUNTIF(BQ3:BQ73,"D")</f>
        <v>0</v>
      </c>
      <c r="BQ91" s="6"/>
      <c r="BT91" s="37">
        <f>COUNTIF(BU3:BU73,"D")</f>
        <v>0</v>
      </c>
      <c r="BU91" s="6"/>
      <c r="BX91" s="37">
        <f>COUNTIF(BY3:BY73,"D")</f>
        <v>0</v>
      </c>
      <c r="BY91" s="6"/>
      <c r="CB91" s="37">
        <f>COUNTIF(CC3:CC73,"D")</f>
        <v>0</v>
      </c>
      <c r="CC91" s="6"/>
      <c r="CF91" s="37">
        <f>COUNTIF(CG3:CG73,"D")</f>
        <v>0</v>
      </c>
      <c r="CG91" s="6"/>
      <c r="CJ91" s="37">
        <f>COUNTIF(CK3:CK73,"D")</f>
        <v>0</v>
      </c>
      <c r="CK91" s="6"/>
      <c r="CN91" s="37">
        <f>COUNTIF(CO3:CO73,"D")</f>
        <v>0</v>
      </c>
      <c r="CO91" s="6"/>
      <c r="CR91" s="37">
        <f>COUNTIF(CS3:CS73,"D")</f>
        <v>0</v>
      </c>
      <c r="CS91" s="6"/>
      <c r="CV91" s="37">
        <f>COUNTIF(CW3:CW73,"D")</f>
        <v>0</v>
      </c>
      <c r="CW91" s="6"/>
      <c r="CZ91" s="37">
        <f>COUNTIF(DA3:DA73,"D")</f>
        <v>0</v>
      </c>
      <c r="DA91" s="6"/>
      <c r="DD91" s="37">
        <f>COUNTIF(DE3:DE73,"D")</f>
        <v>0</v>
      </c>
      <c r="DE91" s="6"/>
      <c r="DH91" s="37">
        <f>COUNTIF(DI3:DI73,"D")</f>
        <v>0</v>
      </c>
      <c r="DI91" s="6"/>
      <c r="DL91" s="37">
        <f>COUNTIF(DM3:DM73,"D")</f>
        <v>0</v>
      </c>
      <c r="DM91" s="6"/>
      <c r="DP91" s="37">
        <v>0</v>
      </c>
      <c r="DQ91" s="6"/>
      <c r="DT91" s="37">
        <f>COUNTIF(DU3:DU73,"D")</f>
        <v>0</v>
      </c>
      <c r="DW91" s="9">
        <v>0</v>
      </c>
      <c r="DX91" s="37">
        <f>COUNTIF(DY3:DY73,"D")</f>
        <v>0</v>
      </c>
      <c r="EB91" s="37">
        <v>0</v>
      </c>
      <c r="EF91" s="37">
        <v>0</v>
      </c>
      <c r="EJ91" s="37">
        <v>0</v>
      </c>
      <c r="EN91" s="37">
        <v>0</v>
      </c>
      <c r="EO91" s="27"/>
      <c r="ER91" s="37">
        <v>0</v>
      </c>
      <c r="EV91" s="37">
        <v>0</v>
      </c>
      <c r="EZ91" s="37">
        <v>0</v>
      </c>
      <c r="FD91" s="37">
        <v>0</v>
      </c>
      <c r="FH91" s="37">
        <v>0</v>
      </c>
      <c r="FL91" s="37">
        <v>0</v>
      </c>
      <c r="FP91" s="37">
        <v>0</v>
      </c>
      <c r="FT91" s="37">
        <v>0</v>
      </c>
      <c r="FX91" s="37">
        <v>0</v>
      </c>
    </row>
    <row r="92" spans="2:180" s="9" customFormat="1" ht="15.75">
      <c r="B92" s="85" t="s">
        <v>14</v>
      </c>
      <c r="C92" s="86"/>
      <c r="D92" s="37">
        <f>SUM(D90:D91)</f>
        <v>9</v>
      </c>
      <c r="E92" s="6"/>
      <c r="H92" s="37">
        <f>SUM(H90:H91)</f>
        <v>14</v>
      </c>
      <c r="I92" s="6"/>
      <c r="L92" s="37">
        <f>SUM(L90:L91)</f>
        <v>8</v>
      </c>
      <c r="M92" s="6"/>
      <c r="P92" s="37">
        <f>SUM(P90:P91)</f>
        <v>15</v>
      </c>
      <c r="Q92" s="6"/>
      <c r="T92" s="37">
        <f>SUM(T90:T91)</f>
        <v>31</v>
      </c>
      <c r="U92" s="6"/>
      <c r="X92" s="37">
        <f>SUM(X90:X91)</f>
        <v>31</v>
      </c>
      <c r="Y92" s="6"/>
      <c r="AB92" s="37">
        <f>SUM(AB90:AB91)</f>
        <v>43</v>
      </c>
      <c r="AC92" s="6"/>
      <c r="AF92" s="37">
        <f>SUM(AF90:AF91)</f>
        <v>15</v>
      </c>
      <c r="AG92" s="6"/>
      <c r="AJ92" s="37">
        <f>SUM(AJ90:AJ91)</f>
        <v>25</v>
      </c>
      <c r="AK92" s="6"/>
      <c r="AN92" s="37">
        <f>SUM(AN90:AN91)</f>
        <v>22</v>
      </c>
      <c r="AO92" s="6"/>
      <c r="AR92" s="37">
        <f>SUM(AR90:AR91)</f>
        <v>30</v>
      </c>
      <c r="AS92" s="6"/>
      <c r="AV92" s="37">
        <f>SUM(AV90:AV91)</f>
        <v>0</v>
      </c>
      <c r="AW92" s="6"/>
      <c r="AZ92" s="37">
        <f>SUM(AZ90:AZ91)</f>
        <v>0</v>
      </c>
      <c r="BA92" s="6"/>
      <c r="BD92" s="37">
        <f>SUM(BD90:BD91)</f>
        <v>0</v>
      </c>
      <c r="BE92" s="6"/>
      <c r="BH92" s="37">
        <f>SUM(BH90:BH91)</f>
        <v>0</v>
      </c>
      <c r="BI92" s="16"/>
      <c r="BL92" s="37">
        <f>SUM(BL90:BL91)</f>
        <v>0</v>
      </c>
      <c r="BM92" s="6"/>
      <c r="BP92" s="37">
        <f>SUM(BP90:BP91)</f>
        <v>0</v>
      </c>
      <c r="BQ92" s="6"/>
      <c r="BT92" s="37">
        <f>SUM(BT90:BT91)</f>
        <v>0</v>
      </c>
      <c r="BU92" s="6"/>
      <c r="BX92" s="37">
        <f>SUM(BX90:BX91)</f>
        <v>0</v>
      </c>
      <c r="BY92" s="6"/>
      <c r="CB92" s="37">
        <f>SUM(CB90:CB91)</f>
        <v>0</v>
      </c>
      <c r="CC92" s="6"/>
      <c r="CF92" s="37">
        <f>SUM(CF90:CF91)</f>
        <v>0</v>
      </c>
      <c r="CG92" s="6"/>
      <c r="CJ92" s="37">
        <f>SUM(CJ90:CJ91)</f>
        <v>0</v>
      </c>
      <c r="CK92" s="6"/>
      <c r="CN92" s="37">
        <f>SUM(CN90:CN91)</f>
        <v>0</v>
      </c>
      <c r="CO92" s="6"/>
      <c r="CR92" s="37">
        <f>SUM(CR90:CR91)</f>
        <v>0</v>
      </c>
      <c r="CS92" s="6"/>
      <c r="CV92" s="37">
        <f>SUM(CV90:CV91)</f>
        <v>0</v>
      </c>
      <c r="CW92" s="6"/>
      <c r="CZ92" s="37">
        <f>SUM(CZ90:CZ91)</f>
        <v>0</v>
      </c>
      <c r="DA92" s="6"/>
      <c r="DD92" s="37">
        <f>SUM(DD90:DD91)</f>
        <v>0</v>
      </c>
      <c r="DE92" s="6"/>
      <c r="DH92" s="37">
        <f>SUM(DH90:DH91)</f>
        <v>0</v>
      </c>
      <c r="DI92" s="6"/>
      <c r="DL92" s="37">
        <f>SUM(DL90:DL91)</f>
        <v>0</v>
      </c>
      <c r="DM92" s="6"/>
      <c r="DP92" s="37">
        <v>0</v>
      </c>
      <c r="DQ92" s="6"/>
      <c r="DT92" s="37">
        <f>SUM(DT90:DT91)</f>
        <v>0</v>
      </c>
      <c r="DW92" s="9">
        <v>0</v>
      </c>
      <c r="DX92" s="37">
        <f>SUM(DX90:DX91)</f>
        <v>0</v>
      </c>
      <c r="EB92" s="37">
        <v>0</v>
      </c>
      <c r="EF92" s="37">
        <v>0</v>
      </c>
      <c r="EJ92" s="37">
        <v>0</v>
      </c>
      <c r="EN92" s="37">
        <v>0</v>
      </c>
      <c r="EO92" s="27"/>
      <c r="ER92" s="37">
        <v>0</v>
      </c>
      <c r="EV92" s="37">
        <v>0</v>
      </c>
      <c r="EZ92" s="37">
        <v>0</v>
      </c>
      <c r="FD92" s="37">
        <v>0</v>
      </c>
      <c r="FH92" s="37">
        <v>0</v>
      </c>
      <c r="FL92" s="37">
        <v>0</v>
      </c>
      <c r="FP92" s="37">
        <v>0</v>
      </c>
      <c r="FT92" s="37">
        <v>0</v>
      </c>
      <c r="FX92" s="37">
        <v>0</v>
      </c>
    </row>
    <row r="93" spans="2:187" ht="15.75" customHeight="1">
      <c r="B93" s="92" t="s">
        <v>12</v>
      </c>
      <c r="C93" s="93"/>
      <c r="D93" s="35">
        <f>COUNTA(C3:C73)</f>
        <v>19</v>
      </c>
      <c r="H93" s="35">
        <f>COUNTA(G3:G73)</f>
        <v>21</v>
      </c>
      <c r="L93" s="35">
        <f>COUNTA(K3:K73)</f>
        <v>13</v>
      </c>
      <c r="P93" s="35">
        <f>COUNTA(O3:O73)</f>
        <v>25</v>
      </c>
      <c r="T93" s="35">
        <f>COUNTA(S9:S73)</f>
        <v>50</v>
      </c>
      <c r="X93" s="35">
        <f>COUNTA(W3:W73)</f>
        <v>45</v>
      </c>
      <c r="AB93" s="35">
        <f>COUNTA(AA3:AA73)</f>
        <v>53</v>
      </c>
      <c r="AF93" s="35">
        <f>COUNTA(AE3:AE73)</f>
        <v>29</v>
      </c>
      <c r="AJ93" s="35">
        <f>COUNTA(AI11:AI73)</f>
        <v>39</v>
      </c>
      <c r="AN93" s="35">
        <f>COUNTA(AM3:AM73)</f>
        <v>57</v>
      </c>
      <c r="AR93" s="35">
        <f>COUNTA(AQ4:AQ73)</f>
        <v>51</v>
      </c>
      <c r="AV93" s="35">
        <f>COUNTA(AU5:AU73)</f>
        <v>0</v>
      </c>
      <c r="AZ93" s="35">
        <f>COUNTA(AY8:AY73)</f>
        <v>0</v>
      </c>
      <c r="BD93" s="35">
        <f>COUNTA(BC3:BC73)</f>
        <v>0</v>
      </c>
      <c r="BH93" s="35">
        <f>COUNTA(BG3:BG73)</f>
        <v>0</v>
      </c>
      <c r="BL93" s="35">
        <f>COUNTA(BK3:BK73)</f>
        <v>0</v>
      </c>
      <c r="BP93" s="35">
        <f>COUNTA(BO3:BO73)</f>
        <v>0</v>
      </c>
      <c r="BT93" s="35">
        <f>COUNTA(BS3:BS73)</f>
        <v>0</v>
      </c>
      <c r="BX93" s="35">
        <f>COUNTA(BW3:BW73)</f>
        <v>0</v>
      </c>
      <c r="CB93" s="35">
        <f>COUNTA(CA3:CA73)</f>
        <v>0</v>
      </c>
      <c r="CF93" s="35">
        <f>COUNTA(CE3:CE73)</f>
        <v>0</v>
      </c>
      <c r="CJ93" s="35">
        <f>COUNTA(CI3:CI73)</f>
        <v>0</v>
      </c>
      <c r="CN93" s="35">
        <f>COUNTA(CM3:CM73)</f>
        <v>0</v>
      </c>
      <c r="CR93" s="35">
        <f>COUNTA(CQ3:CQ73)</f>
        <v>0</v>
      </c>
      <c r="CV93" s="35">
        <f>COUNTA(CU3:CU73)</f>
        <v>0</v>
      </c>
      <c r="CZ93" s="35">
        <f>COUNTA(CY3:CY73)</f>
        <v>0</v>
      </c>
      <c r="DD93" s="35">
        <f>COUNTA(DC3:DC73)</f>
        <v>0</v>
      </c>
      <c r="DH93" s="35">
        <f>COUNTA(DG3:DG73)</f>
        <v>0</v>
      </c>
      <c r="DL93" s="35">
        <f>COUNTA(DK3:DK73)</f>
        <v>0</v>
      </c>
      <c r="DP93" s="35">
        <f>COUNTA(DO3:DO73)</f>
        <v>0</v>
      </c>
      <c r="DT93" s="35">
        <f>COUNTA(DS3:DS73)</f>
        <v>0</v>
      </c>
      <c r="DU93" s="16"/>
      <c r="DX93" s="35">
        <f>COUNTA(DW3:DW73)</f>
        <v>0</v>
      </c>
      <c r="DY93" s="16"/>
      <c r="EB93" s="35">
        <f>COUNTA(EA3:EA73)</f>
        <v>0</v>
      </c>
      <c r="EC93" s="16"/>
      <c r="EF93" s="35">
        <f>COUNTA(EE3:EE73)</f>
        <v>0</v>
      </c>
      <c r="EG93" s="16"/>
      <c r="EJ93" s="35">
        <f>COUNTA(EI3:EI73)</f>
        <v>0</v>
      </c>
      <c r="EK93" s="9"/>
      <c r="EL93" s="9"/>
      <c r="EM93" s="9"/>
      <c r="EN93" s="35">
        <f>COUNTA(EM3:EM73)</f>
        <v>0</v>
      </c>
      <c r="EO93" s="16"/>
      <c r="ER93" s="35">
        <f>COUNTA(EQ3:EQ73)</f>
        <v>0</v>
      </c>
      <c r="ES93" s="16"/>
      <c r="EV93" s="35">
        <f>COUNTA(EU3:EU73)</f>
        <v>0</v>
      </c>
      <c r="EW93" s="16"/>
      <c r="EZ93" s="35">
        <f>COUNTA(EY3:EY73)</f>
        <v>0</v>
      </c>
      <c r="FA93" s="16"/>
      <c r="FD93" s="35">
        <f>COUNTA(FC3:FC73)</f>
        <v>0</v>
      </c>
      <c r="FE93" s="16"/>
      <c r="FH93" s="35">
        <f>COUNTA(FG3:FG73)</f>
        <v>0</v>
      </c>
      <c r="FI93" s="16"/>
      <c r="FL93" s="35">
        <f>COUNTA(FK3:FK73)</f>
        <v>0</v>
      </c>
      <c r="FM93" s="9"/>
      <c r="FN93" s="9"/>
      <c r="FO93" s="9"/>
      <c r="FP93" s="35">
        <f>COUNTA(FO3:FO73)</f>
        <v>0</v>
      </c>
      <c r="FQ93" s="16"/>
      <c r="FT93" s="35">
        <f>COUNTA(FS3:FS73)</f>
        <v>0</v>
      </c>
      <c r="FU93" s="16"/>
      <c r="FX93" s="35">
        <f>COUNTA(FW3:FW73)</f>
        <v>0</v>
      </c>
      <c r="FY93" s="16"/>
      <c r="GA93" s="35"/>
      <c r="GB93" s="16"/>
      <c r="GE93" s="35"/>
    </row>
    <row r="94" spans="2:199" ht="15.75">
      <c r="B94" s="87" t="s">
        <v>15</v>
      </c>
      <c r="C94" s="84"/>
      <c r="D94" s="56">
        <f>D90/D93</f>
        <v>0.42105263157894735</v>
      </c>
      <c r="H94" s="56">
        <f>H92/H93</f>
        <v>0.6666666666666666</v>
      </c>
      <c r="L94" s="56">
        <f>L92/L93</f>
        <v>0.6153846153846154</v>
      </c>
      <c r="P94" s="56">
        <f>P92/P93</f>
        <v>0.6</v>
      </c>
      <c r="T94" s="56">
        <f>T92/T93</f>
        <v>0.62</v>
      </c>
      <c r="X94" s="56">
        <f>X92/X93</f>
        <v>0.6888888888888889</v>
      </c>
      <c r="AB94" s="56">
        <f>AB92/AB93</f>
        <v>0.8113207547169812</v>
      </c>
      <c r="AF94" s="56">
        <f>AF92/AF93</f>
        <v>0.5172413793103449</v>
      </c>
      <c r="AJ94" s="56">
        <f>AJ92/AJ93</f>
        <v>0.6410256410256411</v>
      </c>
      <c r="AN94" s="56">
        <f>AN92/AN93</f>
        <v>0.38596491228070173</v>
      </c>
      <c r="AR94" s="56">
        <f>AR92/AR93</f>
        <v>0.5882352941176471</v>
      </c>
      <c r="AV94" s="56" t="e">
        <f>AV92/AV93</f>
        <v>#DIV/0!</v>
      </c>
      <c r="AZ94" s="56" t="e">
        <f>AZ92/AZ93</f>
        <v>#DIV/0!</v>
      </c>
      <c r="BD94" s="56" t="e">
        <f>BD92/BD93</f>
        <v>#DIV/0!</v>
      </c>
      <c r="BH94" s="56" t="e">
        <f>BH92/BH93</f>
        <v>#DIV/0!</v>
      </c>
      <c r="BL94" s="56" t="e">
        <f>BL92/BL93</f>
        <v>#DIV/0!</v>
      </c>
      <c r="BP94" s="56" t="e">
        <f>BP92/BP93</f>
        <v>#DIV/0!</v>
      </c>
      <c r="BT94" s="56" t="e">
        <f>BT92/BT93</f>
        <v>#DIV/0!</v>
      </c>
      <c r="BX94" s="56" t="e">
        <f>BX92/BX93</f>
        <v>#DIV/0!</v>
      </c>
      <c r="CB94" s="56" t="e">
        <f>CB92/CB93</f>
        <v>#DIV/0!</v>
      </c>
      <c r="CF94" s="56" t="e">
        <f>CF92/CF93</f>
        <v>#DIV/0!</v>
      </c>
      <c r="CJ94" s="56" t="e">
        <f>CJ92/CJ93</f>
        <v>#DIV/0!</v>
      </c>
      <c r="CN94" s="56" t="e">
        <f>CN92/CN93</f>
        <v>#DIV/0!</v>
      </c>
      <c r="CR94" s="56" t="e">
        <f>CR92/CR93</f>
        <v>#DIV/0!</v>
      </c>
      <c r="CV94" s="56" t="e">
        <f>CV92/CV93</f>
        <v>#DIV/0!</v>
      </c>
      <c r="CZ94" s="56" t="e">
        <f>CZ92/CZ93</f>
        <v>#DIV/0!</v>
      </c>
      <c r="DD94" s="56" t="e">
        <f>DD92/DD93</f>
        <v>#DIV/0!</v>
      </c>
      <c r="DH94" s="56" t="e">
        <f>DH92/DH93</f>
        <v>#DIV/0!</v>
      </c>
      <c r="DL94" s="56" t="e">
        <f>DL92/DL93</f>
        <v>#DIV/0!</v>
      </c>
      <c r="DP94" s="56">
        <v>0</v>
      </c>
      <c r="DT94" s="56" t="e">
        <f>DT92/DT93</f>
        <v>#DIV/0!</v>
      </c>
      <c r="DV94" s="9"/>
      <c r="DW94" s="9">
        <v>0</v>
      </c>
      <c r="DX94" s="56" t="e">
        <f>DX92/DX93</f>
        <v>#DIV/0!</v>
      </c>
      <c r="DY94" s="9"/>
      <c r="DZ94" s="9"/>
      <c r="EA94" s="9"/>
      <c r="EB94" s="56">
        <v>0</v>
      </c>
      <c r="EC94" s="9"/>
      <c r="ED94" s="9"/>
      <c r="EE94" s="9"/>
      <c r="EF94" s="56">
        <v>0</v>
      </c>
      <c r="EG94" s="9"/>
      <c r="EH94" s="9"/>
      <c r="EI94" s="9"/>
      <c r="EJ94" s="56">
        <v>0</v>
      </c>
      <c r="EK94" s="9"/>
      <c r="EL94" s="9"/>
      <c r="EM94" s="9"/>
      <c r="EN94" s="56" t="e">
        <f>EN90/EN93</f>
        <v>#DIV/0!</v>
      </c>
      <c r="EO94" s="27"/>
      <c r="EP94" s="9"/>
      <c r="EQ94" s="9"/>
      <c r="ER94" s="56">
        <v>0</v>
      </c>
      <c r="ES94" s="9"/>
      <c r="ET94" s="9"/>
      <c r="EU94" s="9"/>
      <c r="EV94" s="56">
        <v>0</v>
      </c>
      <c r="EW94" s="9"/>
      <c r="EX94" s="9"/>
      <c r="EY94" s="9"/>
      <c r="EZ94" s="56">
        <v>0</v>
      </c>
      <c r="FA94" s="9"/>
      <c r="FB94" s="9"/>
      <c r="FC94" s="9"/>
      <c r="FD94" s="56">
        <v>0</v>
      </c>
      <c r="FE94" s="9"/>
      <c r="FF94" s="9"/>
      <c r="FG94" s="9"/>
      <c r="FH94" s="56">
        <v>0</v>
      </c>
      <c r="FI94" s="9"/>
      <c r="FJ94" s="9"/>
      <c r="FK94" s="9"/>
      <c r="FL94" s="56">
        <v>0</v>
      </c>
      <c r="FM94" s="9"/>
      <c r="FN94" s="9"/>
      <c r="FO94" s="9"/>
      <c r="FP94" s="56">
        <v>0</v>
      </c>
      <c r="FQ94" s="9"/>
      <c r="FR94" s="9"/>
      <c r="FS94" s="9"/>
      <c r="FT94" s="56" t="e">
        <f>FT90/FT93</f>
        <v>#DIV/0!</v>
      </c>
      <c r="FU94" s="9"/>
      <c r="FV94" s="9"/>
      <c r="FW94" s="9"/>
      <c r="FX94" s="56">
        <v>0</v>
      </c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</row>
    <row r="95" spans="2:199" ht="15.75">
      <c r="B95" s="83" t="s">
        <v>16</v>
      </c>
      <c r="C95" s="84"/>
      <c r="D95" s="56">
        <f>(D93-D92)/D93</f>
        <v>0.5263157894736842</v>
      </c>
      <c r="H95" s="56">
        <f>(H93-H92)/H93</f>
        <v>0.3333333333333333</v>
      </c>
      <c r="L95" s="56">
        <f>(L93-L92)/L93</f>
        <v>0.38461538461538464</v>
      </c>
      <c r="P95" s="56">
        <f>(P93-P92)/P93</f>
        <v>0.4</v>
      </c>
      <c r="T95" s="56">
        <f>(T93-T92)/T93</f>
        <v>0.38</v>
      </c>
      <c r="X95" s="56">
        <f>(X93-X92)/X93</f>
        <v>0.3111111111111111</v>
      </c>
      <c r="AB95" s="56">
        <f>(AB93-AB92)/AB93</f>
        <v>0.18867924528301888</v>
      </c>
      <c r="AF95" s="56">
        <f>(AF93-AF92)/AF93</f>
        <v>0.4827586206896552</v>
      </c>
      <c r="AJ95" s="56">
        <f>(AJ93-AJ92)/AJ93</f>
        <v>0.358974358974359</v>
      </c>
      <c r="AN95" s="56">
        <f>(AN93-AN92)/AN93</f>
        <v>0.6140350877192983</v>
      </c>
      <c r="AR95" s="56">
        <f>(AR93-AR92)/AR93</f>
        <v>0.4117647058823529</v>
      </c>
      <c r="AV95" s="56" t="e">
        <f>(AV93-AV92)/AV93</f>
        <v>#DIV/0!</v>
      </c>
      <c r="AZ95" s="56" t="e">
        <f>(AZ93-AZ92)/AZ93</f>
        <v>#DIV/0!</v>
      </c>
      <c r="BD95" s="56" t="e">
        <f>(BD93-BD92)/BD93</f>
        <v>#DIV/0!</v>
      </c>
      <c r="BH95" s="56" t="e">
        <f>(BH93-BH92)/BH93</f>
        <v>#DIV/0!</v>
      </c>
      <c r="BL95" s="56" t="e">
        <f>(BL93-BL92)/BL93</f>
        <v>#DIV/0!</v>
      </c>
      <c r="BP95" s="56" t="e">
        <f>(BP93-BP92)/BP93</f>
        <v>#DIV/0!</v>
      </c>
      <c r="BT95" s="56" t="e">
        <f>(BT93-BT92)/BT93</f>
        <v>#DIV/0!</v>
      </c>
      <c r="BX95" s="56" t="e">
        <f>(BX93-BX92)/BX93</f>
        <v>#DIV/0!</v>
      </c>
      <c r="CB95" s="56" t="e">
        <f>(CB93-CB92)/CB93</f>
        <v>#DIV/0!</v>
      </c>
      <c r="CF95" s="56" t="e">
        <f>(CF93-CF92)/CF93</f>
        <v>#DIV/0!</v>
      </c>
      <c r="CJ95" s="56" t="e">
        <f>(CJ93-CJ92)/CJ93</f>
        <v>#DIV/0!</v>
      </c>
      <c r="CN95" s="56" t="e">
        <f>(CN93-CN92)/CN93</f>
        <v>#DIV/0!</v>
      </c>
      <c r="CR95" s="56" t="e">
        <f>(CR93-CR92)/CR93</f>
        <v>#DIV/0!</v>
      </c>
      <c r="CV95" s="56" t="e">
        <f>(CV93-CV92)/CV93</f>
        <v>#DIV/0!</v>
      </c>
      <c r="CZ95" s="56" t="e">
        <f>(CZ93-CZ92)/CZ93</f>
        <v>#DIV/0!</v>
      </c>
      <c r="DD95" s="56" t="e">
        <f>(DD93-DD92)/DD93</f>
        <v>#DIV/0!</v>
      </c>
      <c r="DH95" s="56" t="e">
        <f>(DH93-DH92)/DH93</f>
        <v>#DIV/0!</v>
      </c>
      <c r="DL95" s="56" t="e">
        <f>(DL93-DL92)/DL93</f>
        <v>#DIV/0!</v>
      </c>
      <c r="DP95" s="56">
        <v>1</v>
      </c>
      <c r="DT95" s="56" t="e">
        <f>(DT93-DT92)/DT93</f>
        <v>#DIV/0!</v>
      </c>
      <c r="DW95" s="9"/>
      <c r="DX95" s="56" t="e">
        <f>(DX93-DX92)/DX93</f>
        <v>#DIV/0!</v>
      </c>
      <c r="DY95" s="9"/>
      <c r="DZ95" s="9"/>
      <c r="EA95" s="9"/>
      <c r="EB95" s="56">
        <v>1</v>
      </c>
      <c r="EC95" s="9"/>
      <c r="ED95" s="9"/>
      <c r="EE95" s="9"/>
      <c r="EF95" s="56">
        <v>1</v>
      </c>
      <c r="EG95" s="9"/>
      <c r="EH95" s="9"/>
      <c r="EI95" s="9"/>
      <c r="EJ95" s="56">
        <v>1</v>
      </c>
      <c r="EK95" s="9"/>
      <c r="EL95" s="9"/>
      <c r="EM95" s="9"/>
      <c r="EN95" s="56">
        <v>1</v>
      </c>
      <c r="EO95" s="27"/>
      <c r="EP95" s="9"/>
      <c r="EQ95" s="9"/>
      <c r="ER95" s="56">
        <v>1</v>
      </c>
      <c r="ES95" s="9"/>
      <c r="ET95" s="9"/>
      <c r="EU95" s="9"/>
      <c r="EV95" s="56">
        <v>1</v>
      </c>
      <c r="EW95" s="9"/>
      <c r="EX95" s="9"/>
      <c r="EY95" s="9"/>
      <c r="EZ95" s="56">
        <v>1</v>
      </c>
      <c r="FA95" s="9"/>
      <c r="FB95" s="9"/>
      <c r="FC95" s="9"/>
      <c r="FD95" s="56">
        <v>1</v>
      </c>
      <c r="FE95" s="9"/>
      <c r="FF95" s="9"/>
      <c r="FG95" s="9"/>
      <c r="FH95" s="56">
        <v>1</v>
      </c>
      <c r="FI95" s="9"/>
      <c r="FJ95" s="9"/>
      <c r="FK95" s="9"/>
      <c r="FL95" s="56">
        <v>1</v>
      </c>
      <c r="FM95" s="9"/>
      <c r="FN95" s="9"/>
      <c r="FO95" s="9"/>
      <c r="FP95" s="56">
        <v>1</v>
      </c>
      <c r="FQ95" s="9"/>
      <c r="FR95" s="9"/>
      <c r="FS95" s="9"/>
      <c r="FT95" s="56">
        <v>1</v>
      </c>
      <c r="FU95" s="9"/>
      <c r="FV95" s="9"/>
      <c r="FW95" s="9"/>
      <c r="FX95" s="56">
        <v>1</v>
      </c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</row>
    <row r="96" spans="1:4" ht="15">
      <c r="A96" s="34" t="s">
        <v>7</v>
      </c>
      <c r="B96" s="34"/>
      <c r="C96" s="45"/>
      <c r="D96" s="35"/>
    </row>
    <row r="97" spans="2:4" ht="15.75">
      <c r="B97" s="88" t="s">
        <v>10</v>
      </c>
      <c r="C97" s="89"/>
      <c r="D97" s="37">
        <f>SUM(D90:FY90)</f>
        <v>232</v>
      </c>
    </row>
    <row r="98" spans="2:4" ht="15.75">
      <c r="B98" s="90" t="s">
        <v>11</v>
      </c>
      <c r="C98" s="91"/>
      <c r="D98" s="37">
        <f>SUM(D91:FY91)</f>
        <v>11</v>
      </c>
    </row>
    <row r="99" spans="2:4" ht="15.75" hidden="1">
      <c r="B99" s="84" t="s">
        <v>14</v>
      </c>
      <c r="C99" s="84"/>
      <c r="D99" s="37">
        <f>SUM(D92:FY92)</f>
        <v>243</v>
      </c>
    </row>
    <row r="100" spans="2:4" ht="15.75">
      <c r="B100" s="83" t="s">
        <v>12</v>
      </c>
      <c r="C100" s="84"/>
      <c r="D100" s="37">
        <f>SUM(D93:FY93)</f>
        <v>402</v>
      </c>
    </row>
    <row r="101" spans="2:4" ht="15.75">
      <c r="B101" s="87" t="s">
        <v>15</v>
      </c>
      <c r="C101" s="84"/>
      <c r="D101" s="57">
        <f>D97/D100</f>
        <v>0.5771144278606966</v>
      </c>
    </row>
    <row r="102" spans="2:4" ht="15.75">
      <c r="B102" s="83" t="s">
        <v>16</v>
      </c>
      <c r="C102" s="84"/>
      <c r="D102" s="57">
        <f>(D100-D99)/D100</f>
        <v>0.39552238805970147</v>
      </c>
    </row>
    <row r="103" ht="15.75" thickBot="1">
      <c r="C103" s="1"/>
    </row>
    <row r="104" spans="1:181" s="25" customFormat="1" ht="15.75">
      <c r="A104" s="60" t="s">
        <v>519</v>
      </c>
      <c r="B104" s="20">
        <v>1</v>
      </c>
      <c r="C104" s="21">
        <v>1972</v>
      </c>
      <c r="D104" s="22"/>
      <c r="E104" s="22"/>
      <c r="F104" s="20">
        <v>2</v>
      </c>
      <c r="G104" s="21">
        <v>1973</v>
      </c>
      <c r="H104" s="22"/>
      <c r="I104" s="22"/>
      <c r="J104" s="20">
        <v>3</v>
      </c>
      <c r="K104" s="21">
        <v>1974</v>
      </c>
      <c r="L104" s="22"/>
      <c r="M104" s="22"/>
      <c r="N104" s="20">
        <v>4</v>
      </c>
      <c r="O104" s="21">
        <v>1975</v>
      </c>
      <c r="P104" s="22"/>
      <c r="Q104" s="22"/>
      <c r="R104" s="20">
        <v>5</v>
      </c>
      <c r="S104" s="21">
        <v>1976</v>
      </c>
      <c r="T104" s="22"/>
      <c r="U104" s="22"/>
      <c r="V104" s="20">
        <v>6</v>
      </c>
      <c r="W104" s="21">
        <v>1977</v>
      </c>
      <c r="X104" s="22"/>
      <c r="Y104" s="22"/>
      <c r="Z104" s="20">
        <v>7</v>
      </c>
      <c r="AA104" s="21">
        <v>1978</v>
      </c>
      <c r="AB104" s="22"/>
      <c r="AC104" s="22"/>
      <c r="AD104" s="20">
        <v>8</v>
      </c>
      <c r="AE104" s="21">
        <v>1979</v>
      </c>
      <c r="AF104" s="22"/>
      <c r="AG104" s="22"/>
      <c r="AH104" s="20">
        <v>9</v>
      </c>
      <c r="AI104" s="21">
        <v>1980</v>
      </c>
      <c r="AJ104" s="22"/>
      <c r="AK104" s="22"/>
      <c r="AL104" s="20">
        <v>10</v>
      </c>
      <c r="AM104" s="21">
        <v>1981</v>
      </c>
      <c r="AN104" s="22"/>
      <c r="AO104" s="22"/>
      <c r="AP104" s="20">
        <v>11</v>
      </c>
      <c r="AQ104" s="21">
        <v>1982</v>
      </c>
      <c r="AR104" s="22"/>
      <c r="AS104" s="22"/>
      <c r="AT104" s="20">
        <v>12</v>
      </c>
      <c r="AU104" s="21">
        <v>1983</v>
      </c>
      <c r="AV104" s="22"/>
      <c r="AW104" s="22"/>
      <c r="AX104" s="20">
        <v>13</v>
      </c>
      <c r="AY104" s="21">
        <v>1984</v>
      </c>
      <c r="AZ104" s="22"/>
      <c r="BA104" s="22"/>
      <c r="BB104" s="20">
        <v>14</v>
      </c>
      <c r="BC104" s="21">
        <v>1985</v>
      </c>
      <c r="BD104" s="22"/>
      <c r="BE104" s="22"/>
      <c r="BF104" s="20">
        <v>15</v>
      </c>
      <c r="BG104" s="21">
        <v>1986</v>
      </c>
      <c r="BH104" s="22"/>
      <c r="BI104" s="22"/>
      <c r="BJ104" s="20">
        <v>16</v>
      </c>
      <c r="BK104" s="21">
        <v>1987</v>
      </c>
      <c r="BL104" s="22"/>
      <c r="BM104" s="23"/>
      <c r="BN104" s="20">
        <v>17</v>
      </c>
      <c r="BO104" s="21">
        <v>1988</v>
      </c>
      <c r="BP104" s="22"/>
      <c r="BQ104" s="23"/>
      <c r="BR104" s="20">
        <v>18</v>
      </c>
      <c r="BS104" s="21">
        <v>1989</v>
      </c>
      <c r="BT104" s="22"/>
      <c r="BU104" s="23"/>
      <c r="BV104" s="20">
        <v>19</v>
      </c>
      <c r="BW104" s="21">
        <v>1990</v>
      </c>
      <c r="BX104" s="22"/>
      <c r="BY104" s="23"/>
      <c r="BZ104" s="20">
        <v>20</v>
      </c>
      <c r="CA104" s="21">
        <v>1991</v>
      </c>
      <c r="CB104" s="22"/>
      <c r="CC104" s="23"/>
      <c r="CD104" s="20">
        <v>21</v>
      </c>
      <c r="CE104" s="21">
        <v>1992</v>
      </c>
      <c r="CF104" s="22"/>
      <c r="CG104" s="23"/>
      <c r="CH104" s="20">
        <v>22</v>
      </c>
      <c r="CI104" s="21">
        <v>1993</v>
      </c>
      <c r="CJ104" s="22"/>
      <c r="CK104" s="23"/>
      <c r="CL104" s="20">
        <v>23</v>
      </c>
      <c r="CM104" s="21">
        <v>1994</v>
      </c>
      <c r="CN104" s="22"/>
      <c r="CO104" s="23"/>
      <c r="CP104" s="20">
        <v>24</v>
      </c>
      <c r="CQ104" s="21">
        <v>1995</v>
      </c>
      <c r="CR104" s="22"/>
      <c r="CS104" s="23"/>
      <c r="CT104" s="20">
        <v>25</v>
      </c>
      <c r="CU104" s="21">
        <v>1996</v>
      </c>
      <c r="CV104" s="22"/>
      <c r="CW104" s="23"/>
      <c r="CX104" s="20">
        <v>26</v>
      </c>
      <c r="CY104" s="21">
        <v>1997</v>
      </c>
      <c r="CZ104" s="22"/>
      <c r="DA104" s="23"/>
      <c r="DB104" s="20">
        <v>27</v>
      </c>
      <c r="DC104" s="21">
        <v>1998</v>
      </c>
      <c r="DD104" s="22"/>
      <c r="DE104" s="23"/>
      <c r="DF104" s="20">
        <v>28</v>
      </c>
      <c r="DG104" s="21">
        <v>1999</v>
      </c>
      <c r="DH104" s="22"/>
      <c r="DI104" s="22"/>
      <c r="DJ104" s="20">
        <v>29</v>
      </c>
      <c r="DK104" s="21">
        <v>2000</v>
      </c>
      <c r="DL104" s="22"/>
      <c r="DM104" s="22"/>
      <c r="DN104" s="20">
        <v>30</v>
      </c>
      <c r="DO104" s="21">
        <v>2001</v>
      </c>
      <c r="DP104" s="22"/>
      <c r="DQ104" s="22"/>
      <c r="DR104" s="20">
        <v>31</v>
      </c>
      <c r="DS104" s="21">
        <v>2002</v>
      </c>
      <c r="DT104" s="22"/>
      <c r="DU104" s="22"/>
      <c r="DV104" s="20">
        <v>32</v>
      </c>
      <c r="DW104" s="21">
        <v>2003</v>
      </c>
      <c r="DX104" s="22"/>
      <c r="DY104" s="22"/>
      <c r="DZ104" s="20">
        <v>33</v>
      </c>
      <c r="EA104" s="21">
        <v>2004</v>
      </c>
      <c r="EB104" s="21"/>
      <c r="EC104" s="21" t="s">
        <v>509</v>
      </c>
      <c r="ED104" s="20">
        <v>34</v>
      </c>
      <c r="EE104" s="21">
        <v>2005</v>
      </c>
      <c r="EF104" s="22"/>
      <c r="EG104" s="22" t="s">
        <v>2</v>
      </c>
      <c r="EH104" s="20">
        <v>35</v>
      </c>
      <c r="EI104" s="21">
        <v>2006</v>
      </c>
      <c r="EJ104" s="21"/>
      <c r="EK104" s="24" t="s">
        <v>2</v>
      </c>
      <c r="EL104" s="20">
        <v>36</v>
      </c>
      <c r="EM104" s="21">
        <v>2007</v>
      </c>
      <c r="EN104" s="21"/>
      <c r="EO104" s="24" t="s">
        <v>2</v>
      </c>
      <c r="EP104" s="20">
        <v>37</v>
      </c>
      <c r="EQ104" s="21">
        <v>2008</v>
      </c>
      <c r="ER104" s="21"/>
      <c r="ES104" s="24" t="s">
        <v>2</v>
      </c>
      <c r="ET104" s="20">
        <v>38</v>
      </c>
      <c r="EU104" s="21">
        <v>2009</v>
      </c>
      <c r="EV104" s="21"/>
      <c r="EW104" s="24" t="s">
        <v>2</v>
      </c>
      <c r="EX104" s="20">
        <v>39</v>
      </c>
      <c r="EY104" s="21">
        <v>2010</v>
      </c>
      <c r="EZ104" s="21"/>
      <c r="FA104" s="24" t="s">
        <v>2</v>
      </c>
      <c r="FB104" s="81">
        <v>40</v>
      </c>
      <c r="FC104" s="21">
        <v>2011</v>
      </c>
      <c r="FD104" s="21"/>
      <c r="FE104" s="24" t="s">
        <v>2</v>
      </c>
      <c r="FF104" s="81">
        <v>41</v>
      </c>
      <c r="FG104" s="21">
        <v>2012</v>
      </c>
      <c r="FH104" s="21"/>
      <c r="FI104" s="24" t="s">
        <v>2</v>
      </c>
      <c r="FJ104" s="81">
        <v>42</v>
      </c>
      <c r="FK104" s="21">
        <v>2013</v>
      </c>
      <c r="FL104" s="21"/>
      <c r="FM104" s="24" t="s">
        <v>2</v>
      </c>
      <c r="FN104" s="81">
        <v>43</v>
      </c>
      <c r="FO104" s="21">
        <v>2014</v>
      </c>
      <c r="FP104" s="21"/>
      <c r="FQ104" s="24" t="s">
        <v>2</v>
      </c>
      <c r="FR104" s="81">
        <v>44</v>
      </c>
      <c r="FS104" s="21">
        <v>2015</v>
      </c>
      <c r="FT104" s="21"/>
      <c r="FU104" s="24" t="s">
        <v>2</v>
      </c>
      <c r="FV104" s="81">
        <v>45</v>
      </c>
      <c r="FW104" s="21">
        <v>2016</v>
      </c>
      <c r="FX104" s="21"/>
      <c r="FY104" s="24" t="s">
        <v>2</v>
      </c>
    </row>
    <row r="105" spans="2:181" ht="15.75">
      <c r="B105" s="26">
        <v>59201</v>
      </c>
      <c r="C105" s="82" t="s">
        <v>37</v>
      </c>
      <c r="D105" s="27"/>
      <c r="E105" s="14"/>
      <c r="F105" s="26">
        <v>60201</v>
      </c>
      <c r="G105" s="82" t="s">
        <v>49</v>
      </c>
      <c r="H105" s="27"/>
      <c r="I105" s="14"/>
      <c r="J105" s="26">
        <v>61207</v>
      </c>
      <c r="K105" s="82" t="s">
        <v>56</v>
      </c>
      <c r="L105" s="27"/>
      <c r="M105" s="14"/>
      <c r="N105" s="26">
        <v>62201</v>
      </c>
      <c r="O105" s="82" t="s">
        <v>61</v>
      </c>
      <c r="P105" s="27"/>
      <c r="Q105" s="14"/>
      <c r="R105" s="26">
        <v>63201</v>
      </c>
      <c r="S105" s="82" t="s">
        <v>70</v>
      </c>
      <c r="T105" s="27"/>
      <c r="U105" s="14"/>
      <c r="V105" s="26">
        <v>64201</v>
      </c>
      <c r="W105" s="82" t="s">
        <v>106</v>
      </c>
      <c r="X105" s="27"/>
      <c r="Y105" s="14"/>
      <c r="Z105" s="26">
        <v>65209</v>
      </c>
      <c r="AA105" s="7" t="s">
        <v>126</v>
      </c>
      <c r="AB105" s="27"/>
      <c r="AC105" s="14"/>
      <c r="AD105" s="26">
        <v>1065</v>
      </c>
      <c r="AE105" s="7" t="s">
        <v>17</v>
      </c>
      <c r="AF105" s="27"/>
      <c r="AG105" s="14"/>
      <c r="AH105" s="26">
        <v>67202</v>
      </c>
      <c r="AI105" s="7" t="s">
        <v>141</v>
      </c>
      <c r="AJ105" s="27"/>
      <c r="AK105" s="14"/>
      <c r="AL105" s="26">
        <v>68202</v>
      </c>
      <c r="AM105" s="7" t="s">
        <v>158</v>
      </c>
      <c r="AN105" s="27"/>
      <c r="AO105" s="14"/>
      <c r="AP105" s="26">
        <v>698101</v>
      </c>
      <c r="AQ105" s="7" t="s">
        <v>202</v>
      </c>
      <c r="AR105" s="27"/>
      <c r="AS105" s="14"/>
      <c r="AT105" s="26"/>
      <c r="AU105" s="7"/>
      <c r="AV105" s="27"/>
      <c r="AW105" s="14"/>
      <c r="AX105" s="26"/>
      <c r="AY105" s="7"/>
      <c r="AZ105" s="27"/>
      <c r="BA105" s="14"/>
      <c r="BJ105" s="26"/>
      <c r="BK105" s="7"/>
      <c r="BL105" s="27"/>
      <c r="BM105" s="14"/>
      <c r="BN105" s="26"/>
      <c r="BO105" s="7"/>
      <c r="BP105" s="27"/>
      <c r="BQ105" s="14"/>
      <c r="BR105" s="26"/>
      <c r="BS105" s="7"/>
      <c r="BT105" s="27"/>
      <c r="BU105" s="14"/>
      <c r="BV105" s="26"/>
      <c r="BW105" s="7"/>
      <c r="BX105" s="27"/>
      <c r="BY105" s="14"/>
      <c r="BZ105" s="26"/>
      <c r="CA105" s="7"/>
      <c r="CB105" s="27"/>
      <c r="CC105" s="14"/>
      <c r="CD105" s="26"/>
      <c r="CE105" s="7"/>
      <c r="CF105" s="27"/>
      <c r="CG105" s="14"/>
      <c r="CH105" s="26"/>
      <c r="CI105" s="7"/>
      <c r="CJ105" s="27"/>
      <c r="CK105" s="14"/>
      <c r="CL105" s="26"/>
      <c r="CM105" s="7"/>
      <c r="CN105" s="27"/>
      <c r="CO105" s="14"/>
      <c r="CP105" s="26"/>
      <c r="CQ105" s="7"/>
      <c r="CR105" s="27"/>
      <c r="CS105" s="14"/>
      <c r="CT105" s="26"/>
      <c r="CU105" s="7"/>
      <c r="CV105" s="27"/>
      <c r="CW105" s="14"/>
      <c r="CX105" s="26"/>
      <c r="CY105" s="7"/>
      <c r="CZ105" s="27"/>
      <c r="DA105" s="14"/>
      <c r="DB105" s="26"/>
      <c r="DC105" s="7"/>
      <c r="DD105" s="27"/>
      <c r="DE105" s="14"/>
      <c r="DF105" s="26"/>
      <c r="DG105" s="7"/>
      <c r="DH105" s="27"/>
      <c r="DI105" s="14"/>
      <c r="DJ105" s="26"/>
      <c r="DK105" s="7"/>
      <c r="DL105" s="27"/>
      <c r="DM105" s="14"/>
      <c r="DN105" s="26"/>
      <c r="DO105" s="7"/>
      <c r="DP105" s="27"/>
      <c r="DQ105" s="14"/>
      <c r="DR105" s="26"/>
      <c r="DS105" s="7"/>
      <c r="DT105" s="27"/>
      <c r="DU105" s="14"/>
      <c r="DV105" s="26"/>
      <c r="DW105" s="7"/>
      <c r="DX105" s="27"/>
      <c r="DY105" s="14"/>
      <c r="DZ105" s="26"/>
      <c r="EA105" s="7"/>
      <c r="EB105" s="27"/>
      <c r="EC105" s="14"/>
      <c r="ED105" s="26"/>
      <c r="EE105" s="7"/>
      <c r="EF105" s="27"/>
      <c r="EG105" s="14"/>
      <c r="EH105" s="26"/>
      <c r="EI105" s="7"/>
      <c r="EJ105" s="27"/>
      <c r="EK105" s="14"/>
      <c r="EL105" s="26"/>
      <c r="EM105" s="7"/>
      <c r="EN105" s="27"/>
      <c r="EO105" s="14"/>
      <c r="EP105" s="26"/>
      <c r="EQ105" s="7"/>
      <c r="ER105" s="27"/>
      <c r="ES105" s="14"/>
      <c r="ET105" s="26"/>
      <c r="EU105" s="7"/>
      <c r="EV105" s="27"/>
      <c r="EW105" s="14"/>
      <c r="EX105" s="26"/>
      <c r="EY105" s="7"/>
      <c r="EZ105" s="27"/>
      <c r="FA105" s="14"/>
      <c r="FB105" s="26"/>
      <c r="FC105" s="7"/>
      <c r="FD105" s="27"/>
      <c r="FE105" s="14"/>
      <c r="FF105" s="26"/>
      <c r="FG105" s="7"/>
      <c r="FH105" s="27"/>
      <c r="FI105" s="14"/>
      <c r="FJ105" s="26"/>
      <c r="FK105" s="7"/>
      <c r="FL105" s="27"/>
      <c r="FM105" s="14"/>
      <c r="FN105" s="26"/>
      <c r="FO105" s="7"/>
      <c r="FP105" s="27"/>
      <c r="FQ105" s="14"/>
      <c r="FR105" s="26"/>
      <c r="FS105" s="7"/>
      <c r="FT105" s="27"/>
      <c r="FU105" s="14"/>
      <c r="FV105" s="26"/>
      <c r="FW105" s="7"/>
      <c r="FX105" s="27"/>
      <c r="FY105" s="14"/>
    </row>
    <row r="106" spans="2:181" ht="15.75">
      <c r="B106" s="26">
        <v>59202</v>
      </c>
      <c r="C106" s="82" t="s">
        <v>38</v>
      </c>
      <c r="D106" s="27"/>
      <c r="E106" s="14"/>
      <c r="F106" s="26">
        <v>60203</v>
      </c>
      <c r="G106" s="82" t="s">
        <v>50</v>
      </c>
      <c r="H106" s="27"/>
      <c r="I106" s="14"/>
      <c r="J106" s="26">
        <v>61208</v>
      </c>
      <c r="K106" s="82" t="s">
        <v>57</v>
      </c>
      <c r="L106" s="27"/>
      <c r="M106" s="14"/>
      <c r="N106" s="26">
        <v>62204</v>
      </c>
      <c r="O106" s="82" t="s">
        <v>62</v>
      </c>
      <c r="P106" s="27"/>
      <c r="Q106" s="14"/>
      <c r="R106" s="26">
        <v>63202</v>
      </c>
      <c r="S106" s="82" t="s">
        <v>221</v>
      </c>
      <c r="T106" s="27"/>
      <c r="U106" s="14"/>
      <c r="V106" s="26">
        <v>64202</v>
      </c>
      <c r="W106" s="7" t="s">
        <v>107</v>
      </c>
      <c r="X106" s="27"/>
      <c r="Y106" s="14"/>
      <c r="Z106" s="26">
        <v>65223</v>
      </c>
      <c r="AA106" s="82" t="s">
        <v>127</v>
      </c>
      <c r="AB106" s="27"/>
      <c r="AC106" s="14"/>
      <c r="AD106" s="26">
        <v>1066</v>
      </c>
      <c r="AE106" s="7" t="s">
        <v>18</v>
      </c>
      <c r="AF106" s="27"/>
      <c r="AG106" s="14"/>
      <c r="AH106" s="26">
        <v>67212</v>
      </c>
      <c r="AI106" s="7" t="s">
        <v>142</v>
      </c>
      <c r="AJ106" s="27"/>
      <c r="AK106" s="14"/>
      <c r="AL106" s="26">
        <v>68203</v>
      </c>
      <c r="AM106" s="7" t="s">
        <v>159</v>
      </c>
      <c r="AN106" s="27"/>
      <c r="AO106" s="14"/>
      <c r="AP106" s="26">
        <v>698103</v>
      </c>
      <c r="AQ106" s="7" t="s">
        <v>203</v>
      </c>
      <c r="AR106" s="27"/>
      <c r="AS106" s="14"/>
      <c r="AT106" s="26"/>
      <c r="AU106" s="7"/>
      <c r="AV106" s="27"/>
      <c r="AW106" s="14"/>
      <c r="AX106" s="26"/>
      <c r="AY106" s="7"/>
      <c r="AZ106" s="27"/>
      <c r="BA106" s="14"/>
      <c r="BJ106" s="26"/>
      <c r="BK106" s="7"/>
      <c r="BL106" s="27"/>
      <c r="BM106" s="14"/>
      <c r="BN106" s="26"/>
      <c r="BO106" s="7"/>
      <c r="BP106" s="27"/>
      <c r="BQ106" s="14"/>
      <c r="BR106" s="26"/>
      <c r="BS106" s="7"/>
      <c r="BT106" s="27"/>
      <c r="BU106" s="14"/>
      <c r="BV106" s="26"/>
      <c r="BW106" s="7"/>
      <c r="BX106" s="27"/>
      <c r="BY106" s="14"/>
      <c r="BZ106" s="26"/>
      <c r="CA106" s="7"/>
      <c r="CB106" s="27"/>
      <c r="CC106" s="14"/>
      <c r="CD106" s="26"/>
      <c r="CE106" s="7"/>
      <c r="CF106" s="27"/>
      <c r="CG106" s="14"/>
      <c r="CH106" s="26"/>
      <c r="CI106" s="7"/>
      <c r="CJ106" s="27"/>
      <c r="CK106" s="14"/>
      <c r="CL106" s="26"/>
      <c r="CM106" s="7"/>
      <c r="CN106" s="27"/>
      <c r="CO106" s="14"/>
      <c r="CP106" s="26"/>
      <c r="CQ106" s="7"/>
      <c r="CR106" s="27"/>
      <c r="CS106" s="14"/>
      <c r="CT106" s="26"/>
      <c r="CU106" s="7"/>
      <c r="CV106" s="27"/>
      <c r="CW106" s="14"/>
      <c r="CX106" s="26"/>
      <c r="CY106" s="7"/>
      <c r="CZ106" s="27"/>
      <c r="DA106" s="14"/>
      <c r="DB106" s="26"/>
      <c r="DC106" s="7"/>
      <c r="DD106" s="27"/>
      <c r="DE106" s="14"/>
      <c r="DF106" s="26"/>
      <c r="DG106" s="7"/>
      <c r="DH106" s="27"/>
      <c r="DI106" s="14"/>
      <c r="DJ106" s="26"/>
      <c r="DK106" s="7"/>
      <c r="DL106" s="27"/>
      <c r="DM106" s="14"/>
      <c r="DN106" s="26"/>
      <c r="DO106" s="7"/>
      <c r="DP106" s="27"/>
      <c r="DQ106" s="14"/>
      <c r="DR106" s="26"/>
      <c r="DS106" s="7"/>
      <c r="DT106" s="27"/>
      <c r="DU106" s="14"/>
      <c r="DV106" s="26"/>
      <c r="DW106" s="7"/>
      <c r="DX106" s="27"/>
      <c r="DY106" s="14"/>
      <c r="DZ106" s="26"/>
      <c r="EA106" s="7"/>
      <c r="EB106" s="27"/>
      <c r="EC106" s="14"/>
      <c r="ED106" s="26"/>
      <c r="EE106" s="7"/>
      <c r="EF106" s="27"/>
      <c r="EG106" s="14"/>
      <c r="EH106" s="26"/>
      <c r="EI106" s="7"/>
      <c r="EJ106" s="27"/>
      <c r="EK106" s="14"/>
      <c r="EL106" s="26"/>
      <c r="EM106" s="7"/>
      <c r="EN106" s="27"/>
      <c r="EO106" s="14"/>
      <c r="EP106" s="26"/>
      <c r="EQ106" s="7"/>
      <c r="ER106" s="27"/>
      <c r="ES106" s="14"/>
      <c r="ET106" s="26"/>
      <c r="EU106" s="7"/>
      <c r="EV106" s="27"/>
      <c r="EW106" s="14"/>
      <c r="EX106" s="26"/>
      <c r="EY106" s="7"/>
      <c r="EZ106" s="27"/>
      <c r="FA106" s="14"/>
      <c r="FB106" s="26"/>
      <c r="FC106" s="7"/>
      <c r="FD106" s="27"/>
      <c r="FE106" s="14"/>
      <c r="FF106" s="26"/>
      <c r="FG106" s="7"/>
      <c r="FH106" s="27"/>
      <c r="FI106" s="14"/>
      <c r="FJ106" s="26"/>
      <c r="FK106" s="7"/>
      <c r="FL106" s="27"/>
      <c r="FM106" s="14"/>
      <c r="FN106" s="26"/>
      <c r="FO106" s="7"/>
      <c r="FP106" s="27"/>
      <c r="FQ106" s="14"/>
      <c r="FR106" s="26"/>
      <c r="FS106" s="7"/>
      <c r="FT106" s="27"/>
      <c r="FU106" s="14"/>
      <c r="FV106" s="26"/>
      <c r="FW106" s="7"/>
      <c r="FX106" s="27"/>
      <c r="FY106" s="14"/>
    </row>
    <row r="107" spans="2:181" ht="15.75">
      <c r="B107" s="26">
        <v>59205</v>
      </c>
      <c r="C107" s="82" t="s">
        <v>39</v>
      </c>
      <c r="D107" s="27"/>
      <c r="E107" s="14"/>
      <c r="F107" s="26">
        <v>60204</v>
      </c>
      <c r="G107" s="82" t="s">
        <v>51</v>
      </c>
      <c r="H107" s="27"/>
      <c r="I107" s="14"/>
      <c r="J107" s="26">
        <v>61211</v>
      </c>
      <c r="K107" s="82" t="s">
        <v>58</v>
      </c>
      <c r="L107" s="27"/>
      <c r="M107" s="14"/>
      <c r="N107" s="26">
        <v>62206</v>
      </c>
      <c r="O107" s="82" t="s">
        <v>63</v>
      </c>
      <c r="P107" s="27"/>
      <c r="Q107" s="14"/>
      <c r="R107" s="26">
        <v>63203</v>
      </c>
      <c r="S107" s="82" t="s">
        <v>71</v>
      </c>
      <c r="T107" s="27"/>
      <c r="U107" s="14"/>
      <c r="V107" s="26">
        <v>64207</v>
      </c>
      <c r="W107" s="7" t="s">
        <v>108</v>
      </c>
      <c r="X107" s="27"/>
      <c r="Y107" s="14"/>
      <c r="Z107" s="26">
        <v>65227</v>
      </c>
      <c r="AA107" s="82" t="s">
        <v>128</v>
      </c>
      <c r="AB107" s="27"/>
      <c r="AC107" s="14"/>
      <c r="AD107" s="26">
        <v>1067</v>
      </c>
      <c r="AE107" s="7" t="s">
        <v>19</v>
      </c>
      <c r="AF107" s="27"/>
      <c r="AG107" s="14"/>
      <c r="AH107" s="26">
        <v>67217</v>
      </c>
      <c r="AI107" s="7" t="s">
        <v>143</v>
      </c>
      <c r="AJ107" s="27"/>
      <c r="AK107" s="14"/>
      <c r="AL107" s="26">
        <v>68204</v>
      </c>
      <c r="AM107" s="7" t="s">
        <v>160</v>
      </c>
      <c r="AN107" s="27"/>
      <c r="AO107" s="14"/>
      <c r="AP107" s="26">
        <v>698106</v>
      </c>
      <c r="AQ107" s="7" t="s">
        <v>204</v>
      </c>
      <c r="AR107" s="27"/>
      <c r="AS107" s="14"/>
      <c r="AT107" s="26"/>
      <c r="AU107" s="7"/>
      <c r="AV107" s="27"/>
      <c r="AW107" s="14"/>
      <c r="AX107" s="26"/>
      <c r="AY107" s="7"/>
      <c r="AZ107" s="27"/>
      <c r="BA107" s="14"/>
      <c r="BJ107" s="26"/>
      <c r="BK107" s="7"/>
      <c r="BL107" s="27"/>
      <c r="BM107" s="14"/>
      <c r="BN107" s="26"/>
      <c r="BO107" s="7"/>
      <c r="BP107" s="27"/>
      <c r="BQ107" s="14"/>
      <c r="BR107" s="26"/>
      <c r="BS107" s="7"/>
      <c r="BT107" s="27"/>
      <c r="BU107" s="14"/>
      <c r="BV107" s="26"/>
      <c r="BW107" s="7"/>
      <c r="BX107" s="27"/>
      <c r="BY107" s="14"/>
      <c r="BZ107" s="26"/>
      <c r="CA107" s="7"/>
      <c r="CB107" s="27"/>
      <c r="CC107" s="14"/>
      <c r="CD107" s="26"/>
      <c r="CE107" s="7"/>
      <c r="CF107" s="27"/>
      <c r="CG107" s="14"/>
      <c r="CH107" s="26"/>
      <c r="CI107" s="7"/>
      <c r="CJ107" s="27"/>
      <c r="CK107" s="14"/>
      <c r="CL107" s="26"/>
      <c r="CM107" s="7"/>
      <c r="CN107" s="27"/>
      <c r="CO107" s="14"/>
      <c r="CP107" s="26"/>
      <c r="CQ107" s="7"/>
      <c r="CR107" s="27"/>
      <c r="CS107" s="14"/>
      <c r="CT107" s="26"/>
      <c r="CU107" s="7"/>
      <c r="CV107" s="27"/>
      <c r="CW107" s="14"/>
      <c r="CX107" s="26"/>
      <c r="CY107" s="7"/>
      <c r="CZ107" s="27"/>
      <c r="DA107" s="14"/>
      <c r="DB107" s="26"/>
      <c r="DC107" s="7"/>
      <c r="DD107" s="27"/>
      <c r="DE107" s="14"/>
      <c r="DF107" s="26"/>
      <c r="DG107" s="7"/>
      <c r="DH107" s="27"/>
      <c r="DI107" s="14"/>
      <c r="DJ107" s="26"/>
      <c r="DK107" s="7"/>
      <c r="DL107" s="27"/>
      <c r="DM107" s="14"/>
      <c r="DN107" s="26"/>
      <c r="DO107" s="7"/>
      <c r="DP107" s="27"/>
      <c r="DQ107" s="14"/>
      <c r="DR107" s="26"/>
      <c r="DS107" s="7"/>
      <c r="DT107" s="27"/>
      <c r="DU107" s="14"/>
      <c r="DV107" s="26"/>
      <c r="DW107" s="7"/>
      <c r="DX107" s="27"/>
      <c r="DY107" s="14"/>
      <c r="DZ107" s="26"/>
      <c r="EA107" s="7"/>
      <c r="EB107" s="27"/>
      <c r="EC107" s="14"/>
      <c r="ED107" s="26"/>
      <c r="EE107" s="7"/>
      <c r="EF107" s="27"/>
      <c r="EG107" s="14"/>
      <c r="EH107" s="26"/>
      <c r="EI107" s="7"/>
      <c r="EJ107" s="27"/>
      <c r="EK107" s="14"/>
      <c r="EL107" s="26"/>
      <c r="EM107" s="7"/>
      <c r="EN107" s="27"/>
      <c r="EO107" s="14"/>
      <c r="EP107" s="26"/>
      <c r="EQ107" s="7"/>
      <c r="ER107" s="27"/>
      <c r="ES107" s="14"/>
      <c r="ET107" s="26"/>
      <c r="EU107" s="7"/>
      <c r="EV107" s="27"/>
      <c r="EW107" s="14"/>
      <c r="EX107" s="26"/>
      <c r="EY107" s="7"/>
      <c r="EZ107" s="27"/>
      <c r="FA107" s="14"/>
      <c r="FB107" s="26"/>
      <c r="FC107" s="7"/>
      <c r="FD107" s="27"/>
      <c r="FE107" s="14"/>
      <c r="FF107" s="26"/>
      <c r="FG107" s="7"/>
      <c r="FH107" s="27"/>
      <c r="FI107" s="14"/>
      <c r="FJ107" s="26"/>
      <c r="FK107" s="7"/>
      <c r="FL107" s="27"/>
      <c r="FM107" s="14"/>
      <c r="FN107" s="26"/>
      <c r="FO107" s="7"/>
      <c r="FP107" s="27"/>
      <c r="FQ107" s="14"/>
      <c r="FR107" s="26"/>
      <c r="FS107" s="7"/>
      <c r="FT107" s="27"/>
      <c r="FU107" s="14"/>
      <c r="FV107" s="26"/>
      <c r="FW107" s="7"/>
      <c r="FX107" s="27"/>
      <c r="FY107" s="14"/>
    </row>
    <row r="108" spans="2:181" ht="15.75">
      <c r="B108" s="26">
        <v>59206</v>
      </c>
      <c r="C108" s="82" t="s">
        <v>40</v>
      </c>
      <c r="D108" s="27"/>
      <c r="E108" s="14"/>
      <c r="F108" s="26">
        <v>60208</v>
      </c>
      <c r="G108" s="82" t="s">
        <v>52</v>
      </c>
      <c r="H108" s="27"/>
      <c r="I108" s="14"/>
      <c r="J108" s="26">
        <v>61212</v>
      </c>
      <c r="K108" s="82" t="s">
        <v>59</v>
      </c>
      <c r="L108" s="27"/>
      <c r="M108" s="14"/>
      <c r="N108" s="26">
        <v>62208</v>
      </c>
      <c r="O108" s="82" t="s">
        <v>64</v>
      </c>
      <c r="P108" s="27"/>
      <c r="Q108" s="14"/>
      <c r="R108" s="26">
        <v>63205</v>
      </c>
      <c r="S108" s="82" t="s">
        <v>72</v>
      </c>
      <c r="T108" s="27"/>
      <c r="U108" s="14"/>
      <c r="V108" s="26">
        <v>64208</v>
      </c>
      <c r="W108" s="82" t="s">
        <v>109</v>
      </c>
      <c r="X108" s="27"/>
      <c r="Y108" s="14"/>
      <c r="Z108" s="26">
        <v>65240</v>
      </c>
      <c r="AA108" s="7" t="s">
        <v>129</v>
      </c>
      <c r="AB108" s="27"/>
      <c r="AC108" s="14"/>
      <c r="AD108" s="26">
        <v>1068</v>
      </c>
      <c r="AE108" s="7" t="s">
        <v>20</v>
      </c>
      <c r="AF108" s="27"/>
      <c r="AG108" s="14"/>
      <c r="AH108" s="26">
        <v>67219</v>
      </c>
      <c r="AI108" s="7" t="s">
        <v>144</v>
      </c>
      <c r="AJ108" s="27"/>
      <c r="AK108" s="14"/>
      <c r="AL108" s="26">
        <v>68205</v>
      </c>
      <c r="AM108" s="7" t="s">
        <v>161</v>
      </c>
      <c r="AN108" s="27"/>
      <c r="AO108" s="14"/>
      <c r="AP108" s="26">
        <v>698110</v>
      </c>
      <c r="AQ108" s="7" t="s">
        <v>205</v>
      </c>
      <c r="AR108" s="27"/>
      <c r="AS108" s="14"/>
      <c r="AT108" s="26"/>
      <c r="AU108" s="7"/>
      <c r="AV108" s="27"/>
      <c r="AW108" s="14"/>
      <c r="AX108" s="26"/>
      <c r="AY108" s="7"/>
      <c r="AZ108" s="27"/>
      <c r="BA108" s="14"/>
      <c r="BJ108" s="26"/>
      <c r="BK108" s="7"/>
      <c r="BL108" s="27"/>
      <c r="BM108" s="14"/>
      <c r="BN108" s="26"/>
      <c r="BO108" s="7"/>
      <c r="BP108" s="27"/>
      <c r="BQ108" s="14"/>
      <c r="BR108" s="26"/>
      <c r="BS108" s="7"/>
      <c r="BT108" s="27"/>
      <c r="BU108" s="14"/>
      <c r="BV108" s="26"/>
      <c r="BW108" s="7"/>
      <c r="BX108" s="27"/>
      <c r="BY108" s="14"/>
      <c r="BZ108" s="26"/>
      <c r="CA108" s="7"/>
      <c r="CB108" s="27"/>
      <c r="CC108" s="14"/>
      <c r="CD108" s="26"/>
      <c r="CE108" s="7"/>
      <c r="CF108" s="27"/>
      <c r="CG108" s="14"/>
      <c r="CH108" s="26"/>
      <c r="CI108" s="7"/>
      <c r="CJ108" s="27"/>
      <c r="CK108" s="14"/>
      <c r="CL108" s="26"/>
      <c r="CM108" s="7"/>
      <c r="CN108" s="27"/>
      <c r="CO108" s="14"/>
      <c r="CP108" s="26"/>
      <c r="CQ108" s="7"/>
      <c r="CR108" s="27"/>
      <c r="CS108" s="14"/>
      <c r="CT108" s="26"/>
      <c r="CU108" s="7"/>
      <c r="CV108" s="27"/>
      <c r="CW108" s="14"/>
      <c r="CX108" s="26"/>
      <c r="CY108" s="7"/>
      <c r="CZ108" s="27"/>
      <c r="DA108" s="14"/>
      <c r="DB108" s="26"/>
      <c r="DC108" s="7"/>
      <c r="DD108" s="27"/>
      <c r="DE108" s="14"/>
      <c r="DF108" s="26"/>
      <c r="DG108" s="7"/>
      <c r="DH108" s="27"/>
      <c r="DI108" s="14"/>
      <c r="DJ108" s="26"/>
      <c r="DK108" s="7"/>
      <c r="DL108" s="27"/>
      <c r="DM108" s="14"/>
      <c r="DN108" s="26"/>
      <c r="DO108" s="7"/>
      <c r="DP108" s="27"/>
      <c r="DQ108" s="14"/>
      <c r="DR108" s="26"/>
      <c r="DS108" s="7"/>
      <c r="DT108" s="27"/>
      <c r="DU108" s="14"/>
      <c r="DV108" s="26"/>
      <c r="DW108" s="7"/>
      <c r="DX108" s="27"/>
      <c r="DY108" s="14"/>
      <c r="DZ108" s="26"/>
      <c r="EA108" s="7"/>
      <c r="EB108" s="27"/>
      <c r="EC108" s="14"/>
      <c r="ED108" s="26"/>
      <c r="EE108" s="7"/>
      <c r="EF108" s="27"/>
      <c r="EG108" s="14"/>
      <c r="EH108" s="26"/>
      <c r="EI108" s="7"/>
      <c r="EJ108" s="27"/>
      <c r="EK108" s="14"/>
      <c r="EL108" s="26"/>
      <c r="EM108" s="7"/>
      <c r="EN108" s="27"/>
      <c r="EO108" s="14"/>
      <c r="EP108" s="26"/>
      <c r="EQ108" s="7"/>
      <c r="ER108" s="27"/>
      <c r="ES108" s="14"/>
      <c r="ET108" s="26"/>
      <c r="EU108" s="7"/>
      <c r="EV108" s="27"/>
      <c r="EW108" s="14"/>
      <c r="EX108" s="26"/>
      <c r="EY108" s="7"/>
      <c r="EZ108" s="27"/>
      <c r="FA108" s="14"/>
      <c r="FB108" s="26"/>
      <c r="FC108" s="7"/>
      <c r="FD108" s="27"/>
      <c r="FE108" s="14"/>
      <c r="FF108" s="26"/>
      <c r="FG108" s="7"/>
      <c r="FH108" s="27"/>
      <c r="FI108" s="14"/>
      <c r="FJ108" s="26"/>
      <c r="FK108" s="7"/>
      <c r="FL108" s="27"/>
      <c r="FM108" s="14"/>
      <c r="FN108" s="26"/>
      <c r="FO108" s="7"/>
      <c r="FP108" s="27"/>
      <c r="FQ108" s="14"/>
      <c r="FR108" s="26"/>
      <c r="FS108" s="7"/>
      <c r="FT108" s="27"/>
      <c r="FU108" s="14"/>
      <c r="FV108" s="26"/>
      <c r="FW108" s="7"/>
      <c r="FX108" s="27"/>
      <c r="FY108" s="14"/>
    </row>
    <row r="109" spans="2:181" ht="15.75">
      <c r="B109" s="26">
        <v>59207</v>
      </c>
      <c r="C109" s="7" t="s">
        <v>41</v>
      </c>
      <c r="D109" s="27"/>
      <c r="E109" s="14"/>
      <c r="F109" s="26">
        <v>60211</v>
      </c>
      <c r="G109" s="82" t="s">
        <v>53</v>
      </c>
      <c r="H109" s="27"/>
      <c r="I109" s="14"/>
      <c r="J109" s="26">
        <v>61216</v>
      </c>
      <c r="K109" s="82" t="s">
        <v>60</v>
      </c>
      <c r="L109" s="27"/>
      <c r="M109" s="14"/>
      <c r="N109" s="26">
        <v>62209</v>
      </c>
      <c r="O109" s="82" t="s">
        <v>65</v>
      </c>
      <c r="P109" s="27"/>
      <c r="Q109" s="14"/>
      <c r="R109" s="26">
        <v>63206</v>
      </c>
      <c r="S109" s="82" t="s">
        <v>73</v>
      </c>
      <c r="T109" s="27"/>
      <c r="U109" s="14"/>
      <c r="V109" s="26">
        <v>64216</v>
      </c>
      <c r="W109" s="7" t="s">
        <v>110</v>
      </c>
      <c r="X109" s="27"/>
      <c r="Y109" s="14"/>
      <c r="Z109" s="26">
        <v>65241</v>
      </c>
      <c r="AA109" s="82" t="s">
        <v>130</v>
      </c>
      <c r="AB109" s="27"/>
      <c r="AC109" s="14"/>
      <c r="AD109" s="26">
        <v>1069</v>
      </c>
      <c r="AE109" s="7" t="s">
        <v>21</v>
      </c>
      <c r="AF109" s="27"/>
      <c r="AG109" s="14"/>
      <c r="AH109" s="26">
        <v>67221</v>
      </c>
      <c r="AI109" s="7" t="s">
        <v>145</v>
      </c>
      <c r="AJ109" s="27"/>
      <c r="AK109" s="14"/>
      <c r="AL109" s="26">
        <v>68206</v>
      </c>
      <c r="AM109" s="7" t="s">
        <v>162</v>
      </c>
      <c r="AN109" s="27"/>
      <c r="AO109" s="14"/>
      <c r="AP109" s="26">
        <v>698112</v>
      </c>
      <c r="AQ109" s="7" t="s">
        <v>206</v>
      </c>
      <c r="AR109" s="27"/>
      <c r="AS109" s="14"/>
      <c r="AT109" s="26"/>
      <c r="AU109" s="7"/>
      <c r="AV109" s="27"/>
      <c r="AW109" s="14"/>
      <c r="AX109" s="26"/>
      <c r="AY109" s="7"/>
      <c r="AZ109" s="27"/>
      <c r="BA109" s="14"/>
      <c r="BJ109" s="26"/>
      <c r="BK109" s="7"/>
      <c r="BL109" s="27"/>
      <c r="BM109" s="14"/>
      <c r="BN109" s="26"/>
      <c r="BO109" s="7"/>
      <c r="BP109" s="27"/>
      <c r="BQ109" s="14"/>
      <c r="BR109" s="26"/>
      <c r="BS109" s="7"/>
      <c r="BT109" s="27"/>
      <c r="BU109" s="14"/>
      <c r="BV109" s="26"/>
      <c r="BW109" s="7"/>
      <c r="BX109" s="27"/>
      <c r="BY109" s="14"/>
      <c r="BZ109" s="26"/>
      <c r="CA109" s="7"/>
      <c r="CB109" s="27"/>
      <c r="CC109" s="14"/>
      <c r="CD109" s="26"/>
      <c r="CE109" s="7"/>
      <c r="CF109" s="27"/>
      <c r="CG109" s="14"/>
      <c r="CH109" s="26"/>
      <c r="CI109" s="7"/>
      <c r="CJ109" s="27"/>
      <c r="CK109" s="14"/>
      <c r="CL109" s="26"/>
      <c r="CM109" s="7"/>
      <c r="CN109" s="27"/>
      <c r="CO109" s="14"/>
      <c r="CP109" s="26"/>
      <c r="CQ109" s="7"/>
      <c r="CR109" s="27"/>
      <c r="CS109" s="14"/>
      <c r="CT109" s="26"/>
      <c r="CU109" s="7"/>
      <c r="CV109" s="27"/>
      <c r="CW109" s="14"/>
      <c r="CX109" s="26"/>
      <c r="CY109" s="7"/>
      <c r="CZ109" s="27"/>
      <c r="DA109" s="14"/>
      <c r="DB109" s="26"/>
      <c r="DC109" s="7"/>
      <c r="DD109" s="27"/>
      <c r="DE109" s="14"/>
      <c r="DF109" s="26"/>
      <c r="DG109" s="7"/>
      <c r="DH109" s="27"/>
      <c r="DI109" s="14"/>
      <c r="DJ109" s="26"/>
      <c r="DK109" s="7"/>
      <c r="DL109" s="27"/>
      <c r="DM109" s="14"/>
      <c r="DN109" s="26"/>
      <c r="DO109" s="7"/>
      <c r="DP109" s="27"/>
      <c r="DQ109" s="14"/>
      <c r="DR109" s="26"/>
      <c r="DS109" s="7"/>
      <c r="DT109" s="27"/>
      <c r="DU109" s="14"/>
      <c r="DV109" s="26"/>
      <c r="DW109" s="7"/>
      <c r="DX109" s="27"/>
      <c r="DY109" s="14"/>
      <c r="DZ109" s="26"/>
      <c r="EA109" s="7"/>
      <c r="EB109" s="27"/>
      <c r="EC109" s="14"/>
      <c r="ED109" s="26"/>
      <c r="EE109" s="7"/>
      <c r="EF109" s="27"/>
      <c r="EG109" s="14"/>
      <c r="EH109" s="26"/>
      <c r="EI109" s="7"/>
      <c r="EJ109" s="27"/>
      <c r="EK109" s="14"/>
      <c r="EL109" s="26"/>
      <c r="EM109" s="7"/>
      <c r="EN109" s="27"/>
      <c r="EO109" s="14"/>
      <c r="EP109" s="26"/>
      <c r="EQ109" s="7"/>
      <c r="ER109" s="27"/>
      <c r="ES109" s="14"/>
      <c r="ET109" s="26"/>
      <c r="EU109" s="7"/>
      <c r="EV109" s="27"/>
      <c r="EW109" s="14"/>
      <c r="EX109" s="26"/>
      <c r="EY109" s="7"/>
      <c r="EZ109" s="27"/>
      <c r="FA109" s="14"/>
      <c r="FB109" s="26"/>
      <c r="FC109" s="7"/>
      <c r="FD109" s="27"/>
      <c r="FE109" s="14"/>
      <c r="FF109" s="26"/>
      <c r="FG109" s="7"/>
      <c r="FH109" s="27"/>
      <c r="FI109" s="14"/>
      <c r="FJ109" s="26"/>
      <c r="FK109" s="7"/>
      <c r="FL109" s="27"/>
      <c r="FM109" s="14"/>
      <c r="FN109" s="26"/>
      <c r="FO109" s="7"/>
      <c r="FP109" s="27"/>
      <c r="FQ109" s="14"/>
      <c r="FR109" s="26"/>
      <c r="FS109" s="7"/>
      <c r="FT109" s="27"/>
      <c r="FU109" s="14"/>
      <c r="FV109" s="26"/>
      <c r="FW109" s="7"/>
      <c r="FX109" s="27"/>
      <c r="FY109" s="14"/>
    </row>
    <row r="110" spans="2:181" ht="15.75">
      <c r="B110" s="26">
        <v>59208</v>
      </c>
      <c r="C110" s="7" t="s">
        <v>42</v>
      </c>
      <c r="D110" s="27"/>
      <c r="E110" s="14"/>
      <c r="F110" s="26">
        <v>60212</v>
      </c>
      <c r="G110" s="82" t="s">
        <v>54</v>
      </c>
      <c r="H110" s="27"/>
      <c r="I110" s="14"/>
      <c r="J110" s="26"/>
      <c r="K110" s="82"/>
      <c r="L110" s="27"/>
      <c r="M110" s="14"/>
      <c r="N110" s="26">
        <v>62212</v>
      </c>
      <c r="O110" s="82" t="s">
        <v>66</v>
      </c>
      <c r="P110" s="27"/>
      <c r="Q110" s="14"/>
      <c r="R110" s="26">
        <v>63207</v>
      </c>
      <c r="S110" s="82" t="s">
        <v>74</v>
      </c>
      <c r="T110" s="27"/>
      <c r="U110" s="14"/>
      <c r="V110" s="26">
        <v>64227</v>
      </c>
      <c r="W110" s="82" t="s">
        <v>111</v>
      </c>
      <c r="X110" s="27"/>
      <c r="Y110" s="14"/>
      <c r="Z110" s="26">
        <v>65243</v>
      </c>
      <c r="AA110" s="7" t="s">
        <v>131</v>
      </c>
      <c r="AB110" s="27"/>
      <c r="AC110" s="14"/>
      <c r="AD110" s="26">
        <v>1070</v>
      </c>
      <c r="AE110" s="7" t="s">
        <v>22</v>
      </c>
      <c r="AF110" s="27"/>
      <c r="AG110" s="14"/>
      <c r="AH110" s="26">
        <v>67223</v>
      </c>
      <c r="AI110" s="7" t="s">
        <v>146</v>
      </c>
      <c r="AJ110" s="27"/>
      <c r="AK110" s="14"/>
      <c r="AL110" s="26">
        <v>68208</v>
      </c>
      <c r="AM110" s="7" t="s">
        <v>163</v>
      </c>
      <c r="AN110" s="27"/>
      <c r="AO110" s="14"/>
      <c r="AP110" s="26">
        <v>698116</v>
      </c>
      <c r="AQ110" s="7" t="s">
        <v>207</v>
      </c>
      <c r="AR110" s="27"/>
      <c r="AS110" s="14"/>
      <c r="AT110" s="26"/>
      <c r="AU110" s="7"/>
      <c r="AV110" s="27"/>
      <c r="AW110" s="14"/>
      <c r="AX110" s="26"/>
      <c r="AY110" s="7"/>
      <c r="AZ110" s="27"/>
      <c r="BA110" s="14"/>
      <c r="BJ110" s="26"/>
      <c r="BK110" s="7"/>
      <c r="BL110" s="27"/>
      <c r="BM110" s="14"/>
      <c r="BN110" s="26"/>
      <c r="BO110" s="7"/>
      <c r="BP110" s="27"/>
      <c r="BQ110" s="14"/>
      <c r="BR110" s="26"/>
      <c r="BS110" s="7"/>
      <c r="BT110" s="27"/>
      <c r="BU110" s="14"/>
      <c r="BV110" s="26"/>
      <c r="BW110" s="7"/>
      <c r="BX110" s="27"/>
      <c r="BY110" s="14"/>
      <c r="BZ110" s="26"/>
      <c r="CA110" s="7"/>
      <c r="CB110" s="27"/>
      <c r="CC110" s="14"/>
      <c r="CD110" s="26"/>
      <c r="CE110" s="7"/>
      <c r="CF110" s="27"/>
      <c r="CG110" s="14"/>
      <c r="CH110" s="26"/>
      <c r="CI110" s="7"/>
      <c r="CJ110" s="27"/>
      <c r="CK110" s="14"/>
      <c r="CL110" s="26"/>
      <c r="CM110" s="7"/>
      <c r="CN110" s="27"/>
      <c r="CO110" s="14"/>
      <c r="CP110" s="26"/>
      <c r="CQ110" s="7"/>
      <c r="CR110" s="27"/>
      <c r="CS110" s="14"/>
      <c r="CT110" s="26"/>
      <c r="CU110" s="7"/>
      <c r="CV110" s="27"/>
      <c r="CW110" s="14"/>
      <c r="CX110" s="26"/>
      <c r="CY110" s="7"/>
      <c r="CZ110" s="27"/>
      <c r="DA110" s="14"/>
      <c r="DB110" s="26"/>
      <c r="DC110" s="7"/>
      <c r="DD110" s="27"/>
      <c r="DE110" s="14"/>
      <c r="DF110" s="26"/>
      <c r="DG110" s="7"/>
      <c r="DH110" s="27"/>
      <c r="DI110" s="14"/>
      <c r="DJ110" s="26"/>
      <c r="DK110" s="7"/>
      <c r="DL110" s="27"/>
      <c r="DM110" s="14"/>
      <c r="DN110" s="26"/>
      <c r="DO110" s="7"/>
      <c r="DP110" s="27"/>
      <c r="DQ110" s="14"/>
      <c r="DR110" s="26"/>
      <c r="DS110" s="7"/>
      <c r="DT110" s="27"/>
      <c r="DU110" s="14"/>
      <c r="DV110" s="26"/>
      <c r="DW110" s="7"/>
      <c r="DX110" s="27"/>
      <c r="DY110" s="14"/>
      <c r="DZ110" s="26"/>
      <c r="EA110" s="7"/>
      <c r="EB110" s="27"/>
      <c r="EC110" s="14"/>
      <c r="ED110" s="26"/>
      <c r="EE110" s="7"/>
      <c r="EF110" s="27"/>
      <c r="EG110" s="14"/>
      <c r="EH110" s="26"/>
      <c r="EI110" s="7"/>
      <c r="EJ110" s="27"/>
      <c r="EK110" s="14"/>
      <c r="EL110" s="26"/>
      <c r="EM110" s="7"/>
      <c r="EN110" s="27"/>
      <c r="EO110" s="14"/>
      <c r="EP110" s="26"/>
      <c r="EQ110" s="7"/>
      <c r="ER110" s="27"/>
      <c r="ES110" s="14"/>
      <c r="ET110" s="26"/>
      <c r="EU110" s="7"/>
      <c r="EV110" s="27"/>
      <c r="EW110" s="14"/>
      <c r="EX110" s="26"/>
      <c r="EY110" s="7"/>
      <c r="EZ110" s="27"/>
      <c r="FA110" s="14"/>
      <c r="FB110" s="26"/>
      <c r="FC110" s="7"/>
      <c r="FD110" s="27"/>
      <c r="FE110" s="14"/>
      <c r="FF110" s="26"/>
      <c r="FG110" s="7"/>
      <c r="FH110" s="27"/>
      <c r="FI110" s="14"/>
      <c r="FJ110" s="26"/>
      <c r="FK110" s="7"/>
      <c r="FL110" s="27"/>
      <c r="FM110" s="14"/>
      <c r="FN110" s="26"/>
      <c r="FO110" s="7"/>
      <c r="FP110" s="27"/>
      <c r="FQ110" s="14"/>
      <c r="FR110" s="26"/>
      <c r="FS110" s="7"/>
      <c r="FT110" s="27"/>
      <c r="FU110" s="14"/>
      <c r="FV110" s="26"/>
      <c r="FW110" s="7"/>
      <c r="FX110" s="27"/>
      <c r="FY110" s="14"/>
    </row>
    <row r="111" spans="2:181" ht="15.75">
      <c r="B111" s="26">
        <v>59209</v>
      </c>
      <c r="C111" s="7" t="s">
        <v>43</v>
      </c>
      <c r="D111" s="27"/>
      <c r="E111" s="14"/>
      <c r="F111" s="26">
        <v>60223</v>
      </c>
      <c r="G111" s="82" t="s">
        <v>55</v>
      </c>
      <c r="H111" s="27"/>
      <c r="I111" s="14"/>
      <c r="J111" s="26"/>
      <c r="K111" s="82"/>
      <c r="L111" s="27"/>
      <c r="M111" s="14"/>
      <c r="N111" s="26">
        <v>62216</v>
      </c>
      <c r="O111" s="82" t="s">
        <v>520</v>
      </c>
      <c r="P111" s="27"/>
      <c r="Q111" s="14"/>
      <c r="R111" s="26">
        <v>63208</v>
      </c>
      <c r="S111" s="82" t="s">
        <v>75</v>
      </c>
      <c r="T111" s="27"/>
      <c r="U111" s="14"/>
      <c r="V111" s="26">
        <v>64231</v>
      </c>
      <c r="W111" s="7" t="s">
        <v>112</v>
      </c>
      <c r="X111" s="27"/>
      <c r="Y111" s="14"/>
      <c r="Z111" s="26">
        <v>65245</v>
      </c>
      <c r="AA111" s="82" t="s">
        <v>132</v>
      </c>
      <c r="AB111" s="27"/>
      <c r="AC111" s="14"/>
      <c r="AD111" s="26">
        <v>1071</v>
      </c>
      <c r="AE111" s="7" t="s">
        <v>23</v>
      </c>
      <c r="AF111" s="27"/>
      <c r="AG111" s="14"/>
      <c r="AH111" s="26">
        <v>67228</v>
      </c>
      <c r="AI111" s="7" t="s">
        <v>147</v>
      </c>
      <c r="AJ111" s="27"/>
      <c r="AK111" s="14"/>
      <c r="AL111" s="26">
        <v>68210</v>
      </c>
      <c r="AM111" s="7" t="s">
        <v>164</v>
      </c>
      <c r="AN111" s="27"/>
      <c r="AO111" s="14"/>
      <c r="AP111" s="26">
        <v>698119</v>
      </c>
      <c r="AQ111" s="7" t="s">
        <v>208</v>
      </c>
      <c r="AR111" s="27"/>
      <c r="AS111" s="14"/>
      <c r="AT111" s="26"/>
      <c r="AU111" s="7"/>
      <c r="AV111" s="27"/>
      <c r="AW111" s="14"/>
      <c r="AX111" s="26"/>
      <c r="AY111" s="7"/>
      <c r="AZ111" s="27"/>
      <c r="BA111" s="14"/>
      <c r="BJ111" s="26"/>
      <c r="BK111" s="7"/>
      <c r="BL111" s="27"/>
      <c r="BM111" s="14"/>
      <c r="BN111" s="26"/>
      <c r="BO111" s="7"/>
      <c r="BP111" s="27"/>
      <c r="BQ111" s="14"/>
      <c r="BR111" s="26"/>
      <c r="BS111" s="7"/>
      <c r="BT111" s="27"/>
      <c r="BU111" s="14"/>
      <c r="BV111" s="26"/>
      <c r="BW111" s="7"/>
      <c r="BX111" s="27"/>
      <c r="BY111" s="14"/>
      <c r="BZ111" s="26"/>
      <c r="CA111" s="7"/>
      <c r="CB111" s="27"/>
      <c r="CC111" s="14"/>
      <c r="CD111" s="26"/>
      <c r="CE111" s="7"/>
      <c r="CF111" s="27"/>
      <c r="CG111" s="14"/>
      <c r="CH111" s="26"/>
      <c r="CI111" s="7"/>
      <c r="CJ111" s="27"/>
      <c r="CK111" s="14"/>
      <c r="CL111" s="26"/>
      <c r="CM111" s="7"/>
      <c r="CN111" s="27"/>
      <c r="CO111" s="14"/>
      <c r="CP111" s="26"/>
      <c r="CQ111" s="7"/>
      <c r="CR111" s="27"/>
      <c r="CS111" s="14"/>
      <c r="CT111" s="26"/>
      <c r="CU111" s="7"/>
      <c r="CV111" s="27"/>
      <c r="CW111" s="14"/>
      <c r="CX111" s="26"/>
      <c r="CY111" s="7"/>
      <c r="CZ111" s="27"/>
      <c r="DA111" s="14"/>
      <c r="DB111" s="26"/>
      <c r="DC111" s="7"/>
      <c r="DD111" s="27"/>
      <c r="DE111" s="14"/>
      <c r="DF111" s="26"/>
      <c r="DG111" s="7"/>
      <c r="DH111" s="27"/>
      <c r="DI111" s="14"/>
      <c r="DJ111" s="26"/>
      <c r="DK111" s="7"/>
      <c r="DL111" s="27"/>
      <c r="DM111" s="14"/>
      <c r="DN111" s="26"/>
      <c r="DO111" s="7"/>
      <c r="DP111" s="27"/>
      <c r="DQ111" s="14"/>
      <c r="DR111" s="26"/>
      <c r="DS111" s="7"/>
      <c r="DT111" s="27"/>
      <c r="DU111" s="14"/>
      <c r="DV111" s="26"/>
      <c r="DW111" s="7"/>
      <c r="DX111" s="27"/>
      <c r="DY111" s="14"/>
      <c r="DZ111" s="26"/>
      <c r="EA111" s="7"/>
      <c r="EB111" s="27"/>
      <c r="EC111" s="14"/>
      <c r="ED111" s="26"/>
      <c r="EE111" s="7"/>
      <c r="EF111" s="27"/>
      <c r="EG111" s="14"/>
      <c r="EH111" s="26"/>
      <c r="EI111" s="7"/>
      <c r="EJ111" s="27"/>
      <c r="EK111" s="14"/>
      <c r="EL111" s="26"/>
      <c r="EM111" s="7"/>
      <c r="EN111" s="27"/>
      <c r="EO111" s="14"/>
      <c r="EP111" s="26"/>
      <c r="EQ111" s="7"/>
      <c r="ER111" s="27"/>
      <c r="ES111" s="14"/>
      <c r="ET111" s="26"/>
      <c r="EU111" s="7"/>
      <c r="EV111" s="27"/>
      <c r="EW111" s="14"/>
      <c r="EX111" s="26"/>
      <c r="EY111" s="7"/>
      <c r="EZ111" s="27"/>
      <c r="FA111" s="14"/>
      <c r="FB111" s="26"/>
      <c r="FC111" s="7"/>
      <c r="FD111" s="27"/>
      <c r="FE111" s="14"/>
      <c r="FF111" s="26"/>
      <c r="FG111" s="7"/>
      <c r="FH111" s="27"/>
      <c r="FI111" s="14"/>
      <c r="FJ111" s="26"/>
      <c r="FK111" s="7"/>
      <c r="FL111" s="27"/>
      <c r="FM111" s="14"/>
      <c r="FN111" s="26"/>
      <c r="FO111" s="7"/>
      <c r="FP111" s="27"/>
      <c r="FQ111" s="14"/>
      <c r="FR111" s="26"/>
      <c r="FS111" s="7"/>
      <c r="FT111" s="27"/>
      <c r="FU111" s="14"/>
      <c r="FV111" s="26"/>
      <c r="FW111" s="7"/>
      <c r="FX111" s="27"/>
      <c r="FY111" s="14"/>
    </row>
    <row r="112" spans="2:181" ht="15.75">
      <c r="B112" s="26">
        <v>59210</v>
      </c>
      <c r="C112" s="7" t="s">
        <v>44</v>
      </c>
      <c r="D112" s="27"/>
      <c r="E112" s="14"/>
      <c r="F112" s="26"/>
      <c r="G112" s="82"/>
      <c r="H112" s="27"/>
      <c r="I112" s="14"/>
      <c r="J112" s="26"/>
      <c r="K112" s="82"/>
      <c r="L112" s="27"/>
      <c r="M112" s="14"/>
      <c r="N112" s="26">
        <v>62218</v>
      </c>
      <c r="O112" s="82" t="s">
        <v>67</v>
      </c>
      <c r="P112" s="27"/>
      <c r="Q112" s="14"/>
      <c r="R112" s="26">
        <v>63210</v>
      </c>
      <c r="S112" s="82" t="s">
        <v>76</v>
      </c>
      <c r="T112" s="27"/>
      <c r="U112" s="14"/>
      <c r="V112" s="26">
        <v>64234</v>
      </c>
      <c r="W112" s="7" t="s">
        <v>113</v>
      </c>
      <c r="X112" s="27"/>
      <c r="Y112" s="14"/>
      <c r="Z112" s="26">
        <v>65250</v>
      </c>
      <c r="AA112" s="82" t="s">
        <v>129</v>
      </c>
      <c r="AB112" s="27"/>
      <c r="AC112" s="14"/>
      <c r="AD112" s="26">
        <v>1072</v>
      </c>
      <c r="AE112" s="7" t="s">
        <v>24</v>
      </c>
      <c r="AF112" s="27"/>
      <c r="AG112" s="14"/>
      <c r="AH112" s="26">
        <v>67229</v>
      </c>
      <c r="AI112" s="7" t="s">
        <v>148</v>
      </c>
      <c r="AJ112" s="27"/>
      <c r="AK112" s="14"/>
      <c r="AL112" s="26">
        <v>68211</v>
      </c>
      <c r="AM112" s="7" t="s">
        <v>165</v>
      </c>
      <c r="AN112" s="27"/>
      <c r="AO112" s="14"/>
      <c r="AP112" s="26">
        <v>698124</v>
      </c>
      <c r="AQ112" s="7" t="s">
        <v>223</v>
      </c>
      <c r="AR112" s="27"/>
      <c r="AS112" s="14"/>
      <c r="AT112" s="26"/>
      <c r="AU112" s="7"/>
      <c r="AV112" s="27"/>
      <c r="AW112" s="14"/>
      <c r="AX112" s="26"/>
      <c r="AY112" s="7"/>
      <c r="AZ112" s="27"/>
      <c r="BA112" s="14"/>
      <c r="BJ112" s="26"/>
      <c r="BK112" s="7"/>
      <c r="BL112" s="27"/>
      <c r="BM112" s="14"/>
      <c r="BN112" s="26"/>
      <c r="BO112" s="7"/>
      <c r="BP112" s="27"/>
      <c r="BQ112" s="14"/>
      <c r="BR112" s="26"/>
      <c r="BS112" s="7"/>
      <c r="BT112" s="27"/>
      <c r="BU112" s="14"/>
      <c r="BV112" s="26"/>
      <c r="BW112" s="7"/>
      <c r="BX112" s="27"/>
      <c r="BY112" s="14"/>
      <c r="BZ112" s="26"/>
      <c r="CA112" s="7"/>
      <c r="CB112" s="27"/>
      <c r="CC112" s="14"/>
      <c r="CD112" s="26"/>
      <c r="CE112" s="7"/>
      <c r="CF112" s="27"/>
      <c r="CG112" s="14"/>
      <c r="CH112" s="26"/>
      <c r="CI112" s="7"/>
      <c r="CJ112" s="27"/>
      <c r="CK112" s="14"/>
      <c r="CL112" s="26"/>
      <c r="CM112" s="7"/>
      <c r="CN112" s="27"/>
      <c r="CO112" s="14"/>
      <c r="CP112" s="26"/>
      <c r="CQ112" s="7"/>
      <c r="CR112" s="27"/>
      <c r="CS112" s="14"/>
      <c r="CT112" s="26"/>
      <c r="CU112" s="7"/>
      <c r="CV112" s="27"/>
      <c r="CW112" s="14"/>
      <c r="CX112" s="26"/>
      <c r="CY112" s="7"/>
      <c r="CZ112" s="27"/>
      <c r="DA112" s="14"/>
      <c r="DB112" s="26"/>
      <c r="DC112" s="7"/>
      <c r="DD112" s="27"/>
      <c r="DE112" s="14"/>
      <c r="DF112" s="26"/>
      <c r="DG112" s="7"/>
      <c r="DH112" s="27"/>
      <c r="DI112" s="14"/>
      <c r="DJ112" s="26"/>
      <c r="DK112" s="7"/>
      <c r="DL112" s="27"/>
      <c r="DM112" s="14"/>
      <c r="DN112" s="26"/>
      <c r="DO112" s="7"/>
      <c r="DP112" s="27"/>
      <c r="DQ112" s="14"/>
      <c r="DR112" s="26"/>
      <c r="DS112" s="7"/>
      <c r="DT112" s="27"/>
      <c r="DU112" s="14"/>
      <c r="DV112" s="26"/>
      <c r="DW112" s="7"/>
      <c r="DX112" s="27"/>
      <c r="DY112" s="14"/>
      <c r="DZ112" s="26"/>
      <c r="EA112" s="7"/>
      <c r="EB112" s="27"/>
      <c r="EC112" s="14"/>
      <c r="ED112" s="26"/>
      <c r="EE112" s="7"/>
      <c r="EF112" s="27"/>
      <c r="EG112" s="14"/>
      <c r="EH112" s="26"/>
      <c r="EI112" s="7"/>
      <c r="EJ112" s="27"/>
      <c r="EK112" s="14"/>
      <c r="EL112" s="26"/>
      <c r="EM112" s="7"/>
      <c r="EN112" s="27"/>
      <c r="EO112" s="14"/>
      <c r="EP112" s="26"/>
      <c r="EQ112" s="7"/>
      <c r="ER112" s="27"/>
      <c r="ES112" s="14"/>
      <c r="ET112" s="26"/>
      <c r="EU112" s="7"/>
      <c r="EV112" s="27"/>
      <c r="EW112" s="14"/>
      <c r="EX112" s="26"/>
      <c r="EY112" s="7"/>
      <c r="EZ112" s="27"/>
      <c r="FA112" s="14"/>
      <c r="FB112" s="26"/>
      <c r="FC112" s="7"/>
      <c r="FD112" s="27"/>
      <c r="FE112" s="14"/>
      <c r="FF112" s="26"/>
      <c r="FG112" s="7"/>
      <c r="FH112" s="27"/>
      <c r="FI112" s="14"/>
      <c r="FJ112" s="26"/>
      <c r="FK112" s="7"/>
      <c r="FL112" s="27"/>
      <c r="FM112" s="14"/>
      <c r="FN112" s="26"/>
      <c r="FO112" s="7"/>
      <c r="FP112" s="27"/>
      <c r="FQ112" s="14"/>
      <c r="FR112" s="26"/>
      <c r="FS112" s="7"/>
      <c r="FT112" s="27"/>
      <c r="FU112" s="14"/>
      <c r="FV112" s="26"/>
      <c r="FW112" s="7"/>
      <c r="FX112" s="27"/>
      <c r="FY112" s="14"/>
    </row>
    <row r="113" spans="2:181" ht="15.75">
      <c r="B113" s="26">
        <v>59213</v>
      </c>
      <c r="C113" s="7" t="s">
        <v>45</v>
      </c>
      <c r="D113" s="27"/>
      <c r="E113" s="14"/>
      <c r="F113" s="26"/>
      <c r="G113" s="82"/>
      <c r="H113" s="27"/>
      <c r="I113" s="14"/>
      <c r="J113" s="26"/>
      <c r="K113" s="82"/>
      <c r="L113" s="27"/>
      <c r="M113" s="14"/>
      <c r="N113" s="26">
        <v>62219</v>
      </c>
      <c r="O113" s="82" t="s">
        <v>68</v>
      </c>
      <c r="P113" s="27"/>
      <c r="Q113" s="14"/>
      <c r="R113" s="26">
        <v>63211</v>
      </c>
      <c r="S113" s="82" t="s">
        <v>77</v>
      </c>
      <c r="T113" s="27"/>
      <c r="U113" s="14"/>
      <c r="V113" s="26">
        <v>64244</v>
      </c>
      <c r="W113" s="82" t="s">
        <v>114</v>
      </c>
      <c r="X113" s="27"/>
      <c r="Y113" s="14"/>
      <c r="Z113" s="26">
        <v>65251</v>
      </c>
      <c r="AA113" s="82" t="s">
        <v>133</v>
      </c>
      <c r="AB113" s="27"/>
      <c r="AC113" s="14"/>
      <c r="AD113" s="26">
        <v>1074</v>
      </c>
      <c r="AE113" s="7" t="s">
        <v>25</v>
      </c>
      <c r="AF113" s="27"/>
      <c r="AG113" s="14"/>
      <c r="AH113" s="26">
        <v>67230</v>
      </c>
      <c r="AI113" s="7" t="s">
        <v>149</v>
      </c>
      <c r="AJ113" s="27"/>
      <c r="AK113" s="14"/>
      <c r="AL113" s="26">
        <v>68212</v>
      </c>
      <c r="AM113" s="7" t="s">
        <v>166</v>
      </c>
      <c r="AN113" s="27"/>
      <c r="AO113" s="14"/>
      <c r="AP113" s="26">
        <v>698125</v>
      </c>
      <c r="AQ113" s="7" t="s">
        <v>209</v>
      </c>
      <c r="AR113" s="27"/>
      <c r="AS113" s="14"/>
      <c r="AT113" s="26"/>
      <c r="AU113" s="7"/>
      <c r="AV113" s="27"/>
      <c r="AW113" s="14"/>
      <c r="AX113" s="26"/>
      <c r="AY113" s="7"/>
      <c r="AZ113" s="27"/>
      <c r="BA113" s="14"/>
      <c r="BJ113" s="26"/>
      <c r="BK113" s="7"/>
      <c r="BL113" s="27"/>
      <c r="BM113" s="14"/>
      <c r="BN113" s="26"/>
      <c r="BO113" s="7"/>
      <c r="BP113" s="27"/>
      <c r="BQ113" s="14"/>
      <c r="BR113" s="26"/>
      <c r="BS113" s="7"/>
      <c r="BT113" s="27"/>
      <c r="BU113" s="14"/>
      <c r="BV113" s="26"/>
      <c r="BW113" s="7"/>
      <c r="BX113" s="27"/>
      <c r="BY113" s="14"/>
      <c r="BZ113" s="26"/>
      <c r="CA113" s="7"/>
      <c r="CB113" s="27"/>
      <c r="CC113" s="14"/>
      <c r="CD113" s="26"/>
      <c r="CE113" s="7"/>
      <c r="CF113" s="27"/>
      <c r="CG113" s="14"/>
      <c r="CH113" s="26"/>
      <c r="CI113" s="7"/>
      <c r="CJ113" s="27"/>
      <c r="CK113" s="14"/>
      <c r="CL113" s="26"/>
      <c r="CM113" s="7"/>
      <c r="CN113" s="27"/>
      <c r="CO113" s="14"/>
      <c r="CP113" s="26"/>
      <c r="CQ113" s="7"/>
      <c r="CR113" s="27"/>
      <c r="CS113" s="14"/>
      <c r="CT113" s="26"/>
      <c r="CU113" s="7"/>
      <c r="CV113" s="27"/>
      <c r="CW113" s="14"/>
      <c r="CX113" s="26"/>
      <c r="CY113" s="7"/>
      <c r="CZ113" s="27"/>
      <c r="DA113" s="14"/>
      <c r="DB113" s="26"/>
      <c r="DC113" s="7"/>
      <c r="DD113" s="27"/>
      <c r="DE113" s="14"/>
      <c r="DF113" s="26"/>
      <c r="DG113" s="7"/>
      <c r="DH113" s="27"/>
      <c r="DI113" s="14"/>
      <c r="DJ113" s="26"/>
      <c r="DK113" s="7"/>
      <c r="DL113" s="27"/>
      <c r="DM113" s="14"/>
      <c r="DN113" s="26"/>
      <c r="DO113" s="7"/>
      <c r="DP113" s="27"/>
      <c r="DQ113" s="14"/>
      <c r="DR113" s="26"/>
      <c r="DS113" s="7"/>
      <c r="DT113" s="27"/>
      <c r="DU113" s="14"/>
      <c r="DV113" s="26"/>
      <c r="DW113" s="7"/>
      <c r="DX113" s="27"/>
      <c r="DY113" s="14"/>
      <c r="DZ113" s="26"/>
      <c r="EA113" s="7"/>
      <c r="EB113" s="27"/>
      <c r="EC113" s="14"/>
      <c r="ED113" s="26"/>
      <c r="EE113" s="7"/>
      <c r="EF113" s="27"/>
      <c r="EG113" s="14"/>
      <c r="EH113" s="26"/>
      <c r="EI113" s="7"/>
      <c r="EJ113" s="27"/>
      <c r="EK113" s="14"/>
      <c r="EL113" s="26"/>
      <c r="EM113" s="7"/>
      <c r="EN113" s="27"/>
      <c r="EO113" s="14"/>
      <c r="EP113" s="26"/>
      <c r="EQ113" s="7"/>
      <c r="ER113" s="27"/>
      <c r="ES113" s="14"/>
      <c r="ET113" s="26"/>
      <c r="EU113" s="7"/>
      <c r="EV113" s="27"/>
      <c r="EW113" s="14"/>
      <c r="EX113" s="26"/>
      <c r="EY113" s="7"/>
      <c r="EZ113" s="27"/>
      <c r="FA113" s="14"/>
      <c r="FB113" s="26"/>
      <c r="FC113" s="7"/>
      <c r="FD113" s="27"/>
      <c r="FE113" s="14"/>
      <c r="FF113" s="26"/>
      <c r="FG113" s="7"/>
      <c r="FH113" s="27"/>
      <c r="FI113" s="14"/>
      <c r="FJ113" s="26"/>
      <c r="FK113" s="7"/>
      <c r="FL113" s="27"/>
      <c r="FM113" s="14"/>
      <c r="FN113" s="26"/>
      <c r="FO113" s="7"/>
      <c r="FP113" s="27"/>
      <c r="FQ113" s="14"/>
      <c r="FR113" s="26"/>
      <c r="FS113" s="7"/>
      <c r="FT113" s="27"/>
      <c r="FU113" s="14"/>
      <c r="FV113" s="26"/>
      <c r="FW113" s="7"/>
      <c r="FX113" s="27"/>
      <c r="FY113" s="14"/>
    </row>
    <row r="114" spans="2:181" ht="15.75">
      <c r="B114" s="26">
        <v>59214</v>
      </c>
      <c r="C114" s="7" t="s">
        <v>46</v>
      </c>
      <c r="D114" s="27"/>
      <c r="E114" s="14"/>
      <c r="F114" s="26"/>
      <c r="G114" s="82"/>
      <c r="H114" s="27"/>
      <c r="I114" s="14"/>
      <c r="J114" s="26"/>
      <c r="K114" s="7"/>
      <c r="L114" s="27"/>
      <c r="M114" s="14"/>
      <c r="N114" s="26">
        <v>62221</v>
      </c>
      <c r="O114" s="82" t="s">
        <v>69</v>
      </c>
      <c r="P114" s="27"/>
      <c r="Q114" s="14"/>
      <c r="R114" s="26">
        <v>63212</v>
      </c>
      <c r="S114" s="82" t="s">
        <v>78</v>
      </c>
      <c r="T114" s="27"/>
      <c r="U114" s="14"/>
      <c r="V114" s="26">
        <v>64245</v>
      </c>
      <c r="W114" s="82" t="s">
        <v>115</v>
      </c>
      <c r="X114" s="27"/>
      <c r="Y114" s="14"/>
      <c r="Z114" s="26">
        <v>65252</v>
      </c>
      <c r="AA114" s="82" t="s">
        <v>134</v>
      </c>
      <c r="AB114" s="27"/>
      <c r="AC114" s="14"/>
      <c r="AD114" s="26">
        <v>1078</v>
      </c>
      <c r="AE114" s="7" t="s">
        <v>26</v>
      </c>
      <c r="AF114" s="27"/>
      <c r="AG114" s="14"/>
      <c r="AH114" s="26">
        <v>67231</v>
      </c>
      <c r="AI114" s="7" t="s">
        <v>150</v>
      </c>
      <c r="AJ114" s="27"/>
      <c r="AK114" s="14"/>
      <c r="AL114" s="26">
        <v>68214</v>
      </c>
      <c r="AM114" s="7" t="s">
        <v>167</v>
      </c>
      <c r="AN114" s="27"/>
      <c r="AO114" s="14"/>
      <c r="AP114" s="26">
        <v>698132</v>
      </c>
      <c r="AQ114" s="7" t="s">
        <v>210</v>
      </c>
      <c r="AR114" s="27"/>
      <c r="AS114" s="14"/>
      <c r="AT114" s="26"/>
      <c r="AU114" s="7"/>
      <c r="AV114" s="27"/>
      <c r="AW114" s="14"/>
      <c r="AX114" s="26"/>
      <c r="AY114" s="7"/>
      <c r="AZ114" s="27"/>
      <c r="BA114" s="14"/>
      <c r="BJ114" s="26"/>
      <c r="BK114" s="7"/>
      <c r="BL114" s="27"/>
      <c r="BM114" s="14"/>
      <c r="BN114" s="26"/>
      <c r="BO114" s="7"/>
      <c r="BP114" s="27"/>
      <c r="BQ114" s="14"/>
      <c r="BR114" s="26"/>
      <c r="BS114" s="7"/>
      <c r="BT114" s="27"/>
      <c r="BU114" s="14"/>
      <c r="BV114" s="26"/>
      <c r="BW114" s="7"/>
      <c r="BX114" s="27"/>
      <c r="BY114" s="14"/>
      <c r="BZ114" s="26"/>
      <c r="CA114" s="7"/>
      <c r="CB114" s="27"/>
      <c r="CC114" s="14"/>
      <c r="CD114" s="26"/>
      <c r="CE114" s="7"/>
      <c r="CF114" s="27"/>
      <c r="CG114" s="14"/>
      <c r="CH114" s="26"/>
      <c r="CI114" s="7"/>
      <c r="CJ114" s="27"/>
      <c r="CK114" s="14"/>
      <c r="CL114" s="26"/>
      <c r="CM114" s="7"/>
      <c r="CN114" s="27"/>
      <c r="CO114" s="14"/>
      <c r="CP114" s="26"/>
      <c r="CQ114" s="7"/>
      <c r="CR114" s="27"/>
      <c r="CS114" s="14"/>
      <c r="CT114" s="26"/>
      <c r="CU114" s="7"/>
      <c r="CV114" s="27"/>
      <c r="CW114" s="14"/>
      <c r="CX114" s="26"/>
      <c r="CY114" s="7"/>
      <c r="CZ114" s="27"/>
      <c r="DA114" s="14"/>
      <c r="DB114" s="26"/>
      <c r="DC114" s="7"/>
      <c r="DD114" s="27"/>
      <c r="DE114" s="14"/>
      <c r="DF114" s="26"/>
      <c r="DG114" s="7"/>
      <c r="DH114" s="27"/>
      <c r="DI114" s="14"/>
      <c r="DJ114" s="26"/>
      <c r="DK114" s="7"/>
      <c r="DL114" s="27"/>
      <c r="DM114" s="14"/>
      <c r="DN114" s="26"/>
      <c r="DO114" s="7"/>
      <c r="DP114" s="27"/>
      <c r="DQ114" s="14"/>
      <c r="DR114" s="26"/>
      <c r="DS114" s="7"/>
      <c r="DT114" s="27"/>
      <c r="DU114" s="14"/>
      <c r="DV114" s="26"/>
      <c r="DW114" s="7"/>
      <c r="DX114" s="27"/>
      <c r="DY114" s="14"/>
      <c r="DZ114" s="26"/>
      <c r="EA114" s="7"/>
      <c r="EB114" s="27"/>
      <c r="EC114" s="14"/>
      <c r="ED114" s="26"/>
      <c r="EE114" s="7"/>
      <c r="EF114" s="27"/>
      <c r="EG114" s="14"/>
      <c r="EH114" s="26"/>
      <c r="EI114" s="7"/>
      <c r="EJ114" s="27"/>
      <c r="EK114" s="14"/>
      <c r="EL114" s="26"/>
      <c r="EM114" s="7"/>
      <c r="EN114" s="27"/>
      <c r="EO114" s="14"/>
      <c r="EP114" s="26"/>
      <c r="EQ114" s="7"/>
      <c r="ER114" s="27"/>
      <c r="ES114" s="14"/>
      <c r="ET114" s="26"/>
      <c r="EU114" s="7"/>
      <c r="EV114" s="27"/>
      <c r="EW114" s="14"/>
      <c r="EX114" s="26"/>
      <c r="EY114" s="7"/>
      <c r="EZ114" s="27"/>
      <c r="FA114" s="14"/>
      <c r="FB114" s="26"/>
      <c r="FC114" s="7"/>
      <c r="FD114" s="27"/>
      <c r="FE114" s="14"/>
      <c r="FF114" s="26"/>
      <c r="FG114" s="7"/>
      <c r="FH114" s="27"/>
      <c r="FI114" s="14"/>
      <c r="FJ114" s="26"/>
      <c r="FK114" s="7"/>
      <c r="FL114" s="27"/>
      <c r="FM114" s="14"/>
      <c r="FN114" s="26"/>
      <c r="FO114" s="7"/>
      <c r="FP114" s="27"/>
      <c r="FQ114" s="14"/>
      <c r="FR114" s="26"/>
      <c r="FS114" s="7"/>
      <c r="FT114" s="27"/>
      <c r="FU114" s="14"/>
      <c r="FV114" s="26"/>
      <c r="FW114" s="7"/>
      <c r="FX114" s="27"/>
      <c r="FY114" s="14"/>
    </row>
    <row r="115" spans="2:181" ht="15.75">
      <c r="B115" s="26">
        <v>59216</v>
      </c>
      <c r="C115" s="59" t="s">
        <v>511</v>
      </c>
      <c r="D115" s="27"/>
      <c r="E115" s="14"/>
      <c r="F115" s="26"/>
      <c r="G115" s="82"/>
      <c r="H115" s="27"/>
      <c r="I115" s="14"/>
      <c r="J115" s="26"/>
      <c r="K115" s="7"/>
      <c r="L115" s="27"/>
      <c r="M115" s="14"/>
      <c r="N115" s="26"/>
      <c r="O115" s="82"/>
      <c r="P115" s="27"/>
      <c r="Q115" s="14"/>
      <c r="R115" s="26">
        <v>63213</v>
      </c>
      <c r="S115" s="82" t="s">
        <v>79</v>
      </c>
      <c r="T115" s="27"/>
      <c r="U115" s="14"/>
      <c r="V115" s="26">
        <v>64246</v>
      </c>
      <c r="W115" s="82" t="s">
        <v>116</v>
      </c>
      <c r="X115" s="27"/>
      <c r="Y115" s="14"/>
      <c r="Z115" s="26">
        <v>65253</v>
      </c>
      <c r="AA115" s="82" t="s">
        <v>135</v>
      </c>
      <c r="AB115" s="27"/>
      <c r="AC115" s="14"/>
      <c r="AD115" s="26">
        <v>1079</v>
      </c>
      <c r="AE115" s="7" t="s">
        <v>27</v>
      </c>
      <c r="AF115" s="27"/>
      <c r="AG115" s="14"/>
      <c r="AH115" s="26">
        <v>67232</v>
      </c>
      <c r="AI115" s="7" t="s">
        <v>151</v>
      </c>
      <c r="AJ115" s="27"/>
      <c r="AK115" s="14"/>
      <c r="AL115" s="26">
        <v>68215</v>
      </c>
      <c r="AM115" s="7" t="s">
        <v>168</v>
      </c>
      <c r="AN115" s="27"/>
      <c r="AO115" s="14"/>
      <c r="AP115" s="26">
        <v>698137</v>
      </c>
      <c r="AQ115" s="7" t="s">
        <v>211</v>
      </c>
      <c r="AR115" s="27"/>
      <c r="AS115" s="14"/>
      <c r="AT115" s="26"/>
      <c r="AU115" s="7"/>
      <c r="AV115" s="27"/>
      <c r="AW115" s="14"/>
      <c r="AX115" s="26"/>
      <c r="AY115" s="7"/>
      <c r="AZ115" s="27"/>
      <c r="BA115" s="14"/>
      <c r="BJ115" s="26"/>
      <c r="BK115" s="7"/>
      <c r="BL115" s="27"/>
      <c r="BM115" s="14"/>
      <c r="BN115" s="26"/>
      <c r="BO115" s="7"/>
      <c r="BP115" s="27"/>
      <c r="BQ115" s="14"/>
      <c r="BR115" s="26"/>
      <c r="BS115" s="7"/>
      <c r="BT115" s="27"/>
      <c r="BU115" s="14"/>
      <c r="BV115" s="26"/>
      <c r="BW115" s="7"/>
      <c r="BX115" s="27"/>
      <c r="BY115" s="14"/>
      <c r="BZ115" s="26"/>
      <c r="CA115" s="7"/>
      <c r="CB115" s="27"/>
      <c r="CC115" s="14"/>
      <c r="CD115" s="26"/>
      <c r="CE115" s="7"/>
      <c r="CF115" s="27"/>
      <c r="CG115" s="14"/>
      <c r="CH115" s="26"/>
      <c r="CI115" s="7"/>
      <c r="CJ115" s="27"/>
      <c r="CK115" s="14"/>
      <c r="CL115" s="26"/>
      <c r="CM115" s="7"/>
      <c r="CN115" s="27"/>
      <c r="CO115" s="14"/>
      <c r="CP115" s="26"/>
      <c r="CQ115" s="7"/>
      <c r="CR115" s="27"/>
      <c r="CS115" s="14"/>
      <c r="CT115" s="26"/>
      <c r="CU115" s="7"/>
      <c r="CV115" s="27"/>
      <c r="CW115" s="14"/>
      <c r="CX115" s="26"/>
      <c r="CY115" s="7"/>
      <c r="CZ115" s="27"/>
      <c r="DA115" s="14"/>
      <c r="DB115" s="26"/>
      <c r="DC115" s="7"/>
      <c r="DD115" s="27"/>
      <c r="DE115" s="14"/>
      <c r="DF115" s="26"/>
      <c r="DG115" s="7"/>
      <c r="DH115" s="27"/>
      <c r="DI115" s="14"/>
      <c r="DJ115" s="26"/>
      <c r="DK115" s="7"/>
      <c r="DL115" s="27"/>
      <c r="DM115" s="14"/>
      <c r="DN115" s="26"/>
      <c r="DO115" s="7"/>
      <c r="DP115" s="27"/>
      <c r="DQ115" s="14"/>
      <c r="DR115" s="26"/>
      <c r="DS115" s="7"/>
      <c r="DT115" s="27"/>
      <c r="DU115" s="14"/>
      <c r="DV115" s="26"/>
      <c r="DW115" s="7"/>
      <c r="DX115" s="27"/>
      <c r="DY115" s="14"/>
      <c r="DZ115" s="26"/>
      <c r="EA115" s="7"/>
      <c r="EB115" s="27"/>
      <c r="EC115" s="14"/>
      <c r="ED115" s="26"/>
      <c r="EE115" s="7"/>
      <c r="EF115" s="27"/>
      <c r="EG115" s="14"/>
      <c r="EH115" s="26"/>
      <c r="EI115" s="7"/>
      <c r="EJ115" s="27"/>
      <c r="EK115" s="14"/>
      <c r="EL115" s="26"/>
      <c r="EM115" s="7"/>
      <c r="EN115" s="27"/>
      <c r="EO115" s="14"/>
      <c r="EP115" s="26"/>
      <c r="EQ115" s="7"/>
      <c r="ER115" s="27"/>
      <c r="ES115" s="14"/>
      <c r="ET115" s="26"/>
      <c r="EU115" s="7"/>
      <c r="EV115" s="27"/>
      <c r="EW115" s="14"/>
      <c r="EX115" s="26"/>
      <c r="EY115" s="7"/>
      <c r="EZ115" s="27"/>
      <c r="FA115" s="14"/>
      <c r="FB115" s="26"/>
      <c r="FC115" s="7"/>
      <c r="FD115" s="27"/>
      <c r="FE115" s="14"/>
      <c r="FF115" s="26"/>
      <c r="FG115" s="7"/>
      <c r="FH115" s="27"/>
      <c r="FI115" s="14"/>
      <c r="FJ115" s="26"/>
      <c r="FK115" s="7"/>
      <c r="FL115" s="27"/>
      <c r="FM115" s="14"/>
      <c r="FN115" s="26"/>
      <c r="FO115" s="7"/>
      <c r="FP115" s="27"/>
      <c r="FQ115" s="14"/>
      <c r="FR115" s="26"/>
      <c r="FS115" s="7"/>
      <c r="FT115" s="27"/>
      <c r="FU115" s="14"/>
      <c r="FV115" s="26"/>
      <c r="FW115" s="7"/>
      <c r="FX115" s="27"/>
      <c r="FY115" s="14"/>
    </row>
    <row r="116" spans="2:181" ht="15.75">
      <c r="B116" s="26">
        <v>59217</v>
      </c>
      <c r="C116" s="7" t="s">
        <v>47</v>
      </c>
      <c r="D116" s="27"/>
      <c r="E116" s="14"/>
      <c r="F116" s="26"/>
      <c r="G116" s="7"/>
      <c r="H116" s="27"/>
      <c r="I116" s="14"/>
      <c r="J116" s="26"/>
      <c r="K116" s="7"/>
      <c r="L116" s="27"/>
      <c r="M116" s="14"/>
      <c r="N116" s="26"/>
      <c r="O116" s="82"/>
      <c r="P116" s="27"/>
      <c r="Q116" s="14"/>
      <c r="R116" s="26">
        <v>63214</v>
      </c>
      <c r="S116" s="7" t="s">
        <v>80</v>
      </c>
      <c r="T116" s="27"/>
      <c r="U116" s="14"/>
      <c r="V116" s="26">
        <v>64249</v>
      </c>
      <c r="W116" s="82" t="s">
        <v>117</v>
      </c>
      <c r="X116" s="27"/>
      <c r="Y116" s="14"/>
      <c r="Z116" s="26">
        <v>65258</v>
      </c>
      <c r="AA116" s="82" t="s">
        <v>136</v>
      </c>
      <c r="AB116" s="27"/>
      <c r="AC116" s="14"/>
      <c r="AD116" s="26">
        <v>1081</v>
      </c>
      <c r="AE116" s="7" t="s">
        <v>28</v>
      </c>
      <c r="AF116" s="27"/>
      <c r="AG116" s="14"/>
      <c r="AH116" s="26">
        <v>67233</v>
      </c>
      <c r="AI116" s="7" t="s">
        <v>152</v>
      </c>
      <c r="AJ116" s="27"/>
      <c r="AK116" s="14"/>
      <c r="AL116" s="26">
        <v>68216</v>
      </c>
      <c r="AM116" s="7" t="s">
        <v>169</v>
      </c>
      <c r="AN116" s="27"/>
      <c r="AO116" s="14"/>
      <c r="AP116" s="26">
        <v>698141</v>
      </c>
      <c r="AQ116" s="7" t="s">
        <v>212</v>
      </c>
      <c r="AR116" s="27"/>
      <c r="AS116" s="14"/>
      <c r="AT116" s="26"/>
      <c r="AU116" s="7"/>
      <c r="AV116" s="27"/>
      <c r="AW116" s="14"/>
      <c r="AX116" s="26"/>
      <c r="AY116" s="7"/>
      <c r="AZ116" s="27"/>
      <c r="BA116" s="14"/>
      <c r="BJ116" s="26"/>
      <c r="BK116" s="7"/>
      <c r="BL116" s="27"/>
      <c r="BM116" s="14"/>
      <c r="BN116" s="26"/>
      <c r="BO116" s="7"/>
      <c r="BP116" s="27"/>
      <c r="BQ116" s="14"/>
      <c r="BR116" s="26"/>
      <c r="BS116" s="7"/>
      <c r="BT116" s="27"/>
      <c r="BU116" s="14"/>
      <c r="BV116" s="26"/>
      <c r="BW116" s="7"/>
      <c r="BX116" s="27"/>
      <c r="BY116" s="14"/>
      <c r="BZ116" s="26"/>
      <c r="CA116" s="7"/>
      <c r="CB116" s="27"/>
      <c r="CC116" s="14"/>
      <c r="CD116" s="26"/>
      <c r="CE116" s="7"/>
      <c r="CF116" s="27"/>
      <c r="CG116" s="14"/>
      <c r="CH116" s="26"/>
      <c r="CI116" s="7"/>
      <c r="CJ116" s="27"/>
      <c r="CK116" s="14"/>
      <c r="CL116" s="26"/>
      <c r="CM116" s="7"/>
      <c r="CN116" s="27"/>
      <c r="CO116" s="14"/>
      <c r="CP116" s="26"/>
      <c r="CQ116" s="7"/>
      <c r="CR116" s="27"/>
      <c r="CS116" s="14"/>
      <c r="CT116" s="26"/>
      <c r="CU116" s="7"/>
      <c r="CV116" s="27"/>
      <c r="CW116" s="14"/>
      <c r="CX116" s="26"/>
      <c r="CY116" s="7"/>
      <c r="CZ116" s="27"/>
      <c r="DA116" s="14"/>
      <c r="DB116" s="26"/>
      <c r="DC116" s="7"/>
      <c r="DD116" s="27"/>
      <c r="DE116" s="14"/>
      <c r="DF116" s="26"/>
      <c r="DG116" s="7"/>
      <c r="DH116" s="27"/>
      <c r="DI116" s="14"/>
      <c r="DJ116" s="26"/>
      <c r="DK116" s="7"/>
      <c r="DL116" s="27"/>
      <c r="DM116" s="14"/>
      <c r="DN116" s="26"/>
      <c r="DO116" s="7"/>
      <c r="DP116" s="27"/>
      <c r="DQ116" s="14"/>
      <c r="DR116" s="26"/>
      <c r="DS116" s="7"/>
      <c r="DT116" s="27"/>
      <c r="DU116" s="14"/>
      <c r="DV116" s="26"/>
      <c r="DW116" s="7"/>
      <c r="DX116" s="27"/>
      <c r="DY116" s="14"/>
      <c r="DZ116" s="26"/>
      <c r="EA116" s="7"/>
      <c r="EB116" s="27"/>
      <c r="EC116" s="14"/>
      <c r="ED116" s="26"/>
      <c r="EE116" s="7"/>
      <c r="EF116" s="27"/>
      <c r="EG116" s="14"/>
      <c r="EH116" s="26"/>
      <c r="EI116" s="7"/>
      <c r="EJ116" s="27"/>
      <c r="EK116" s="14"/>
      <c r="EL116" s="26"/>
      <c r="EM116" s="7"/>
      <c r="EN116" s="27"/>
      <c r="EO116" s="14"/>
      <c r="EP116" s="26"/>
      <c r="EQ116" s="7"/>
      <c r="ER116" s="27"/>
      <c r="ES116" s="14"/>
      <c r="ET116" s="26"/>
      <c r="EU116" s="7"/>
      <c r="EV116" s="27"/>
      <c r="EW116" s="14"/>
      <c r="EX116" s="26"/>
      <c r="EY116" s="7"/>
      <c r="EZ116" s="27"/>
      <c r="FA116" s="14"/>
      <c r="FB116" s="26"/>
      <c r="FC116" s="7"/>
      <c r="FD116" s="27"/>
      <c r="FE116" s="14"/>
      <c r="FF116" s="26"/>
      <c r="FG116" s="7"/>
      <c r="FH116" s="27"/>
      <c r="FI116" s="14"/>
      <c r="FJ116" s="26"/>
      <c r="FK116" s="7"/>
      <c r="FL116" s="27"/>
      <c r="FM116" s="14"/>
      <c r="FN116" s="26"/>
      <c r="FO116" s="7"/>
      <c r="FP116" s="27"/>
      <c r="FQ116" s="14"/>
      <c r="FR116" s="26"/>
      <c r="FS116" s="7"/>
      <c r="FT116" s="27"/>
      <c r="FU116" s="14"/>
      <c r="FV116" s="26"/>
      <c r="FW116" s="7"/>
      <c r="FX116" s="27"/>
      <c r="FY116" s="14"/>
    </row>
    <row r="117" spans="2:181" ht="15.75">
      <c r="B117" s="26">
        <v>59218</v>
      </c>
      <c r="C117" s="7" t="s">
        <v>48</v>
      </c>
      <c r="D117" s="27"/>
      <c r="E117" s="14"/>
      <c r="F117" s="26"/>
      <c r="G117" s="82"/>
      <c r="H117" s="27"/>
      <c r="I117" s="14"/>
      <c r="J117" s="26"/>
      <c r="K117" s="7"/>
      <c r="L117" s="27"/>
      <c r="M117" s="14"/>
      <c r="N117" s="26"/>
      <c r="O117" s="82"/>
      <c r="P117" s="27"/>
      <c r="Q117" s="14"/>
      <c r="R117" s="26">
        <v>63217</v>
      </c>
      <c r="S117" s="7" t="s">
        <v>81</v>
      </c>
      <c r="T117" s="27"/>
      <c r="U117" s="14"/>
      <c r="V117" s="26">
        <v>64252</v>
      </c>
      <c r="W117" s="82" t="s">
        <v>118</v>
      </c>
      <c r="X117" s="27"/>
      <c r="Y117" s="14"/>
      <c r="Z117" s="26">
        <v>65260</v>
      </c>
      <c r="AA117" s="82" t="s">
        <v>137</v>
      </c>
      <c r="AB117" s="27"/>
      <c r="AC117" s="14"/>
      <c r="AD117" s="26">
        <v>1083</v>
      </c>
      <c r="AE117" s="7" t="s">
        <v>29</v>
      </c>
      <c r="AF117" s="27"/>
      <c r="AG117" s="14"/>
      <c r="AH117" s="26">
        <v>67234</v>
      </c>
      <c r="AI117" s="7" t="s">
        <v>153</v>
      </c>
      <c r="AJ117" s="27"/>
      <c r="AK117" s="14"/>
      <c r="AL117" s="26">
        <v>68218</v>
      </c>
      <c r="AM117" s="7" t="s">
        <v>170</v>
      </c>
      <c r="AN117" s="27"/>
      <c r="AO117" s="14"/>
      <c r="AP117" s="26">
        <v>698143</v>
      </c>
      <c r="AQ117" s="7" t="s">
        <v>213</v>
      </c>
      <c r="AR117" s="27"/>
      <c r="AS117" s="14"/>
      <c r="AT117" s="26"/>
      <c r="AU117" s="7"/>
      <c r="AV117" s="27"/>
      <c r="AW117" s="14"/>
      <c r="AX117" s="26"/>
      <c r="AY117" s="7"/>
      <c r="AZ117" s="27"/>
      <c r="BA117" s="14"/>
      <c r="BJ117" s="26"/>
      <c r="BK117" s="7"/>
      <c r="BL117" s="27"/>
      <c r="BM117" s="14"/>
      <c r="BN117" s="26"/>
      <c r="BO117" s="7"/>
      <c r="BP117" s="27"/>
      <c r="BQ117" s="14"/>
      <c r="BR117" s="26"/>
      <c r="BS117" s="7"/>
      <c r="BT117" s="27"/>
      <c r="BU117" s="14"/>
      <c r="BV117" s="26"/>
      <c r="BW117" s="7"/>
      <c r="BX117" s="27"/>
      <c r="BY117" s="14"/>
      <c r="BZ117" s="26"/>
      <c r="CA117" s="7"/>
      <c r="CB117" s="27"/>
      <c r="CC117" s="14"/>
      <c r="CD117" s="26"/>
      <c r="CE117" s="7"/>
      <c r="CF117" s="27"/>
      <c r="CG117" s="14"/>
      <c r="CH117" s="26"/>
      <c r="CI117" s="7"/>
      <c r="CJ117" s="27"/>
      <c r="CK117" s="14"/>
      <c r="CL117" s="26"/>
      <c r="CM117" s="7"/>
      <c r="CN117" s="27"/>
      <c r="CO117" s="14"/>
      <c r="CP117" s="26"/>
      <c r="CQ117" s="7"/>
      <c r="CR117" s="27"/>
      <c r="CS117" s="14"/>
      <c r="CT117" s="26"/>
      <c r="CU117" s="7"/>
      <c r="CV117" s="27"/>
      <c r="CW117" s="14"/>
      <c r="CX117" s="26"/>
      <c r="CY117" s="7"/>
      <c r="CZ117" s="27"/>
      <c r="DA117" s="14"/>
      <c r="DB117" s="26"/>
      <c r="DC117" s="7"/>
      <c r="DD117" s="27"/>
      <c r="DE117" s="14"/>
      <c r="DF117" s="26"/>
      <c r="DG117" s="7"/>
      <c r="DH117" s="27"/>
      <c r="DI117" s="14"/>
      <c r="DJ117" s="26"/>
      <c r="DK117" s="7"/>
      <c r="DL117" s="27"/>
      <c r="DM117" s="14"/>
      <c r="DN117" s="26"/>
      <c r="DO117" s="7"/>
      <c r="DP117" s="27"/>
      <c r="DQ117" s="14"/>
      <c r="DR117" s="26"/>
      <c r="DS117" s="7"/>
      <c r="DT117" s="27"/>
      <c r="DU117" s="14"/>
      <c r="DV117" s="26"/>
      <c r="DW117" s="7"/>
      <c r="DX117" s="27"/>
      <c r="DY117" s="14"/>
      <c r="DZ117" s="26"/>
      <c r="EA117" s="7"/>
      <c r="EB117" s="27"/>
      <c r="EC117" s="14"/>
      <c r="ED117" s="26"/>
      <c r="EE117" s="7"/>
      <c r="EF117" s="27"/>
      <c r="EG117" s="14"/>
      <c r="EH117" s="26"/>
      <c r="EI117" s="7"/>
      <c r="EJ117" s="27"/>
      <c r="EK117" s="14"/>
      <c r="EL117" s="26"/>
      <c r="EM117" s="7"/>
      <c r="EN117" s="27"/>
      <c r="EO117" s="14"/>
      <c r="EP117" s="26"/>
      <c r="EQ117" s="7"/>
      <c r="ER117" s="27"/>
      <c r="ES117" s="14"/>
      <c r="ET117" s="26"/>
      <c r="EU117" s="7"/>
      <c r="EV117" s="27"/>
      <c r="EW117" s="14"/>
      <c r="EX117" s="26"/>
      <c r="EY117" s="7"/>
      <c r="EZ117" s="27"/>
      <c r="FA117" s="14"/>
      <c r="FB117" s="26"/>
      <c r="FC117" s="7"/>
      <c r="FD117" s="27"/>
      <c r="FE117" s="14"/>
      <c r="FF117" s="26"/>
      <c r="FG117" s="7"/>
      <c r="FH117" s="27"/>
      <c r="FI117" s="14"/>
      <c r="FJ117" s="26"/>
      <c r="FK117" s="7"/>
      <c r="FL117" s="27"/>
      <c r="FM117" s="14"/>
      <c r="FN117" s="26"/>
      <c r="FO117" s="7"/>
      <c r="FP117" s="27"/>
      <c r="FQ117" s="14"/>
      <c r="FR117" s="26"/>
      <c r="FS117" s="7"/>
      <c r="FT117" s="27"/>
      <c r="FU117" s="14"/>
      <c r="FV117" s="26"/>
      <c r="FW117" s="7"/>
      <c r="FX117" s="27"/>
      <c r="FY117" s="14"/>
    </row>
    <row r="118" spans="3:43" ht="15">
      <c r="C118" s="1"/>
      <c r="R118" s="26">
        <v>63218</v>
      </c>
      <c r="S118" s="1" t="s">
        <v>82</v>
      </c>
      <c r="V118" s="26">
        <v>64255</v>
      </c>
      <c r="W118" s="1" t="s">
        <v>119</v>
      </c>
      <c r="Z118" s="26">
        <v>65261</v>
      </c>
      <c r="AA118" s="1" t="s">
        <v>138</v>
      </c>
      <c r="AD118" s="26">
        <v>1085</v>
      </c>
      <c r="AE118" s="1" t="s">
        <v>30</v>
      </c>
      <c r="AH118" s="26">
        <v>67236</v>
      </c>
      <c r="AI118" s="1" t="s">
        <v>122</v>
      </c>
      <c r="AL118" s="26">
        <v>68219</v>
      </c>
      <c r="AM118" s="1" t="s">
        <v>171</v>
      </c>
      <c r="AP118" s="26">
        <v>698144</v>
      </c>
      <c r="AQ118" s="1" t="s">
        <v>214</v>
      </c>
    </row>
    <row r="119" spans="3:43" ht="15">
      <c r="C119" s="1"/>
      <c r="R119" s="26">
        <v>63219</v>
      </c>
      <c r="S119" s="1" t="s">
        <v>83</v>
      </c>
      <c r="V119" s="26">
        <v>64257</v>
      </c>
      <c r="W119" s="1" t="s">
        <v>120</v>
      </c>
      <c r="Z119" s="26">
        <v>65262</v>
      </c>
      <c r="AA119" s="1" t="s">
        <v>139</v>
      </c>
      <c r="AD119" s="26">
        <v>1086</v>
      </c>
      <c r="AE119" s="1" t="s">
        <v>31</v>
      </c>
      <c r="AH119" s="26">
        <v>67237</v>
      </c>
      <c r="AI119" s="1" t="s">
        <v>154</v>
      </c>
      <c r="AL119" s="26">
        <v>68220</v>
      </c>
      <c r="AM119" s="1" t="s">
        <v>172</v>
      </c>
      <c r="AP119" s="26">
        <v>698145</v>
      </c>
      <c r="AQ119" s="1" t="s">
        <v>215</v>
      </c>
    </row>
    <row r="120" spans="3:43" ht="15">
      <c r="C120" s="1"/>
      <c r="R120" s="26">
        <v>63220</v>
      </c>
      <c r="S120" s="1" t="s">
        <v>84</v>
      </c>
      <c r="V120" s="26">
        <v>64258</v>
      </c>
      <c r="W120" s="1" t="s">
        <v>121</v>
      </c>
      <c r="Z120" s="26">
        <v>65265</v>
      </c>
      <c r="AA120" s="1" t="s">
        <v>140</v>
      </c>
      <c r="AD120" s="26">
        <v>1087</v>
      </c>
      <c r="AE120" s="1" t="s">
        <v>32</v>
      </c>
      <c r="AH120" s="26">
        <v>67242</v>
      </c>
      <c r="AI120" s="1" t="s">
        <v>155</v>
      </c>
      <c r="AL120" s="26">
        <v>68221</v>
      </c>
      <c r="AM120" s="1" t="s">
        <v>173</v>
      </c>
      <c r="AP120" s="26">
        <v>698146</v>
      </c>
      <c r="AQ120" s="1" t="s">
        <v>216</v>
      </c>
    </row>
    <row r="121" spans="3:43" ht="15">
      <c r="C121" s="1"/>
      <c r="R121" s="26">
        <v>63223</v>
      </c>
      <c r="S121" s="1" t="s">
        <v>85</v>
      </c>
      <c r="V121" s="26">
        <v>64260</v>
      </c>
      <c r="W121" s="1" t="s">
        <v>122</v>
      </c>
      <c r="AD121" s="26">
        <v>1088</v>
      </c>
      <c r="AE121" s="1" t="s">
        <v>33</v>
      </c>
      <c r="AH121" s="26">
        <v>67243</v>
      </c>
      <c r="AI121" s="1" t="s">
        <v>156</v>
      </c>
      <c r="AL121" s="26">
        <v>68222</v>
      </c>
      <c r="AM121" s="1" t="s">
        <v>174</v>
      </c>
      <c r="AP121" s="26">
        <v>698147</v>
      </c>
      <c r="AQ121" s="1" t="s">
        <v>217</v>
      </c>
    </row>
    <row r="122" spans="3:43" ht="15">
      <c r="C122" s="1"/>
      <c r="R122" s="26">
        <v>63224</v>
      </c>
      <c r="S122" s="1" t="s">
        <v>86</v>
      </c>
      <c r="V122" s="26">
        <v>64261</v>
      </c>
      <c r="W122" s="1" t="s">
        <v>123</v>
      </c>
      <c r="AD122" s="26">
        <v>1092</v>
      </c>
      <c r="AE122" s="1" t="s">
        <v>34</v>
      </c>
      <c r="AH122" s="26">
        <v>67244</v>
      </c>
      <c r="AI122" s="1" t="s">
        <v>157</v>
      </c>
      <c r="AL122" s="26">
        <v>68223</v>
      </c>
      <c r="AM122" s="1" t="s">
        <v>175</v>
      </c>
      <c r="AP122" s="26">
        <v>698148</v>
      </c>
      <c r="AQ122" s="1" t="s">
        <v>218</v>
      </c>
    </row>
    <row r="123" spans="3:43" ht="15">
      <c r="C123" s="1"/>
      <c r="R123" s="26">
        <v>63228</v>
      </c>
      <c r="S123" s="1" t="s">
        <v>87</v>
      </c>
      <c r="V123" s="26">
        <v>64264</v>
      </c>
      <c r="W123" s="1" t="s">
        <v>124</v>
      </c>
      <c r="AD123" s="26">
        <v>1095</v>
      </c>
      <c r="AE123" s="1" t="s">
        <v>35</v>
      </c>
      <c r="AH123" s="26">
        <v>67251</v>
      </c>
      <c r="AI123" s="1" t="s">
        <v>224</v>
      </c>
      <c r="AL123" s="26">
        <v>68228</v>
      </c>
      <c r="AM123" s="1" t="s">
        <v>176</v>
      </c>
      <c r="AP123" s="26">
        <v>698150</v>
      </c>
      <c r="AQ123" s="1" t="s">
        <v>219</v>
      </c>
    </row>
    <row r="124" spans="3:43" ht="15">
      <c r="C124" s="1"/>
      <c r="R124" s="26">
        <v>63230</v>
      </c>
      <c r="S124" s="1" t="s">
        <v>508</v>
      </c>
      <c r="V124" s="26">
        <v>64266</v>
      </c>
      <c r="W124" s="1" t="s">
        <v>125</v>
      </c>
      <c r="AD124" s="26">
        <v>1096</v>
      </c>
      <c r="AE124" s="1" t="s">
        <v>36</v>
      </c>
      <c r="AL124" s="26">
        <v>68229</v>
      </c>
      <c r="AM124" s="1" t="s">
        <v>222</v>
      </c>
      <c r="AP124" s="26">
        <v>698152</v>
      </c>
      <c r="AQ124" s="1" t="s">
        <v>220</v>
      </c>
    </row>
    <row r="125" spans="3:39" ht="15">
      <c r="C125" s="1"/>
      <c r="R125" s="26">
        <v>63232</v>
      </c>
      <c r="S125" s="1" t="s">
        <v>88</v>
      </c>
      <c r="V125" s="26"/>
      <c r="AL125" s="26">
        <v>68230</v>
      </c>
      <c r="AM125" s="1" t="s">
        <v>177</v>
      </c>
    </row>
    <row r="126" spans="3:39" ht="15">
      <c r="C126" s="1"/>
      <c r="R126" s="26">
        <v>63234</v>
      </c>
      <c r="S126" s="1" t="s">
        <v>89</v>
      </c>
      <c r="AL126" s="26">
        <v>68231</v>
      </c>
      <c r="AM126" s="1" t="s">
        <v>178</v>
      </c>
    </row>
    <row r="127" spans="3:39" ht="15">
      <c r="C127" s="1"/>
      <c r="R127" s="26">
        <v>63235</v>
      </c>
      <c r="S127" s="1" t="s">
        <v>90</v>
      </c>
      <c r="AL127" s="26">
        <v>68232</v>
      </c>
      <c r="AM127" s="1" t="s">
        <v>179</v>
      </c>
    </row>
    <row r="128" spans="3:39" ht="15">
      <c r="C128" s="1"/>
      <c r="R128" s="26">
        <v>63236</v>
      </c>
      <c r="S128" s="1" t="s">
        <v>91</v>
      </c>
      <c r="AL128" s="26">
        <v>68233</v>
      </c>
      <c r="AM128" s="1" t="s">
        <v>180</v>
      </c>
    </row>
    <row r="129" spans="3:39" ht="15">
      <c r="C129" s="1"/>
      <c r="R129" s="26">
        <v>63237</v>
      </c>
      <c r="S129" s="1" t="s">
        <v>92</v>
      </c>
      <c r="AL129" s="26">
        <v>68234</v>
      </c>
      <c r="AM129" s="1" t="s">
        <v>181</v>
      </c>
    </row>
    <row r="130" spans="3:39" ht="15">
      <c r="C130" s="1"/>
      <c r="R130" s="26">
        <v>63240</v>
      </c>
      <c r="S130" s="1" t="s">
        <v>93</v>
      </c>
      <c r="AL130" s="26">
        <v>68235</v>
      </c>
      <c r="AM130" s="1" t="s">
        <v>182</v>
      </c>
    </row>
    <row r="131" spans="3:39" ht="15">
      <c r="C131" s="1"/>
      <c r="R131" s="26">
        <v>63241</v>
      </c>
      <c r="S131" s="1" t="s">
        <v>94</v>
      </c>
      <c r="AL131" s="26">
        <v>68236</v>
      </c>
      <c r="AM131" s="1" t="s">
        <v>183</v>
      </c>
    </row>
    <row r="132" spans="3:39" ht="15">
      <c r="C132" s="1"/>
      <c r="R132" s="26">
        <v>63245</v>
      </c>
      <c r="S132" s="1" t="s">
        <v>95</v>
      </c>
      <c r="AL132" s="26">
        <v>68237</v>
      </c>
      <c r="AM132" s="1" t="s">
        <v>184</v>
      </c>
    </row>
    <row r="133" spans="3:39" ht="15">
      <c r="C133" s="1"/>
      <c r="R133" s="26">
        <v>63247</v>
      </c>
      <c r="S133" s="1" t="s">
        <v>96</v>
      </c>
      <c r="AL133" s="26">
        <v>68240</v>
      </c>
      <c r="AM133" s="1" t="s">
        <v>185</v>
      </c>
    </row>
    <row r="134" spans="3:39" ht="15">
      <c r="C134" s="1"/>
      <c r="R134" s="26">
        <v>63250</v>
      </c>
      <c r="S134" s="1" t="s">
        <v>97</v>
      </c>
      <c r="AL134" s="26">
        <v>68241</v>
      </c>
      <c r="AM134" s="1" t="s">
        <v>186</v>
      </c>
    </row>
    <row r="135" spans="3:39" ht="15">
      <c r="C135" s="1"/>
      <c r="R135" s="26">
        <v>63253</v>
      </c>
      <c r="S135" s="1" t="s">
        <v>98</v>
      </c>
      <c r="AL135" s="26">
        <v>68242</v>
      </c>
      <c r="AM135" s="1" t="s">
        <v>187</v>
      </c>
    </row>
    <row r="136" spans="3:39" ht="15">
      <c r="C136" s="1"/>
      <c r="R136" s="26">
        <v>63254</v>
      </c>
      <c r="S136" s="1" t="s">
        <v>99</v>
      </c>
      <c r="AL136" s="26">
        <v>68243</v>
      </c>
      <c r="AM136" s="1" t="s">
        <v>188</v>
      </c>
    </row>
    <row r="137" spans="3:39" ht="15">
      <c r="C137" s="1"/>
      <c r="R137" s="26">
        <v>63256</v>
      </c>
      <c r="S137" s="1" t="s">
        <v>100</v>
      </c>
      <c r="AL137" s="26">
        <v>68244</v>
      </c>
      <c r="AM137" s="1" t="s">
        <v>189</v>
      </c>
    </row>
    <row r="138" spans="3:39" ht="15">
      <c r="C138" s="1"/>
      <c r="R138" s="26">
        <v>63257</v>
      </c>
      <c r="S138" s="1" t="s">
        <v>101</v>
      </c>
      <c r="AL138" s="26">
        <v>68245</v>
      </c>
      <c r="AM138" s="1" t="s">
        <v>190</v>
      </c>
    </row>
    <row r="139" spans="3:39" ht="15">
      <c r="C139" s="1"/>
      <c r="R139" s="26">
        <v>63259</v>
      </c>
      <c r="S139" s="1" t="s">
        <v>102</v>
      </c>
      <c r="AL139" s="26">
        <v>68246</v>
      </c>
      <c r="AM139" s="1" t="s">
        <v>191</v>
      </c>
    </row>
    <row r="140" spans="3:39" ht="15">
      <c r="C140" s="1"/>
      <c r="R140" s="26">
        <v>63261</v>
      </c>
      <c r="S140" s="1" t="s">
        <v>103</v>
      </c>
      <c r="AL140" s="26">
        <v>68247</v>
      </c>
      <c r="AM140" s="1" t="s">
        <v>192</v>
      </c>
    </row>
    <row r="141" spans="3:39" ht="15">
      <c r="C141" s="1"/>
      <c r="R141" s="26">
        <v>63262</v>
      </c>
      <c r="S141" s="1" t="s">
        <v>104</v>
      </c>
      <c r="AL141" s="26">
        <v>68248</v>
      </c>
      <c r="AM141" s="1" t="s">
        <v>193</v>
      </c>
    </row>
    <row r="142" spans="3:39" ht="15">
      <c r="C142" s="1"/>
      <c r="R142" s="26">
        <v>63263</v>
      </c>
      <c r="S142" s="1" t="s">
        <v>105</v>
      </c>
      <c r="AL142" s="26">
        <v>68249</v>
      </c>
      <c r="AM142" s="1" t="s">
        <v>194</v>
      </c>
    </row>
    <row r="143" spans="3:39" ht="15">
      <c r="C143" s="1"/>
      <c r="AL143" s="26">
        <v>68250</v>
      </c>
      <c r="AM143" s="1" t="s">
        <v>195</v>
      </c>
    </row>
    <row r="144" spans="3:39" ht="15">
      <c r="C144" s="1"/>
      <c r="AL144" s="26">
        <v>68251</v>
      </c>
      <c r="AM144" s="1" t="s">
        <v>196</v>
      </c>
    </row>
    <row r="145" spans="3:39" ht="15">
      <c r="C145" s="1"/>
      <c r="AL145" s="26">
        <v>68252</v>
      </c>
      <c r="AM145" s="1" t="s">
        <v>197</v>
      </c>
    </row>
    <row r="146" spans="3:39" ht="15">
      <c r="C146" s="1"/>
      <c r="AL146" s="26">
        <v>68253</v>
      </c>
      <c r="AM146" s="1" t="s">
        <v>198</v>
      </c>
    </row>
    <row r="147" spans="3:39" ht="15">
      <c r="C147" s="1"/>
      <c r="AL147" s="26">
        <v>68254</v>
      </c>
      <c r="AM147" s="1" t="s">
        <v>199</v>
      </c>
    </row>
    <row r="148" spans="3:39" ht="15">
      <c r="C148" s="1"/>
      <c r="AL148" s="26">
        <v>68255</v>
      </c>
      <c r="AM148" s="1" t="s">
        <v>200</v>
      </c>
    </row>
    <row r="149" spans="3:39" ht="15">
      <c r="C149" s="1"/>
      <c r="AL149" s="26">
        <v>68257</v>
      </c>
      <c r="AM149" s="1" t="s">
        <v>201</v>
      </c>
    </row>
    <row r="150" ht="15">
      <c r="C150" s="1"/>
    </row>
    <row r="151" ht="15">
      <c r="C151" s="1"/>
    </row>
    <row r="152" ht="15">
      <c r="C152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  <row r="164" ht="15">
      <c r="C164" s="1"/>
    </row>
    <row r="165" ht="15">
      <c r="C165" s="1"/>
    </row>
    <row r="166" ht="15">
      <c r="C166" s="1"/>
    </row>
    <row r="167" ht="15">
      <c r="C167" s="1"/>
    </row>
    <row r="168" ht="15">
      <c r="C168" s="1"/>
    </row>
    <row r="169" ht="15">
      <c r="C169" s="1"/>
    </row>
    <row r="170" ht="15">
      <c r="C170" s="1"/>
    </row>
    <row r="171" ht="15">
      <c r="C171" s="1"/>
    </row>
    <row r="172" ht="15">
      <c r="C172" s="1"/>
    </row>
    <row r="173" ht="15">
      <c r="C173" s="1"/>
    </row>
    <row r="174" ht="15">
      <c r="C174" s="1"/>
    </row>
    <row r="175" ht="15">
      <c r="C175" s="1"/>
    </row>
    <row r="176" ht="15">
      <c r="C176" s="1"/>
    </row>
    <row r="177" ht="15">
      <c r="C177" s="1"/>
    </row>
    <row r="178" ht="15">
      <c r="C178" s="1"/>
    </row>
    <row r="179" ht="15">
      <c r="C179" s="1"/>
    </row>
    <row r="180" ht="15">
      <c r="C180" s="1"/>
    </row>
    <row r="181" ht="15">
      <c r="C181" s="1"/>
    </row>
    <row r="182" ht="15">
      <c r="C182" s="1"/>
    </row>
    <row r="183" ht="15">
      <c r="C183" s="1"/>
    </row>
    <row r="184" ht="15">
      <c r="C184" s="1"/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ht="15">
      <c r="C307" s="1"/>
    </row>
    <row r="308" ht="15">
      <c r="C308" s="1"/>
    </row>
    <row r="309" ht="15">
      <c r="C309" s="1"/>
    </row>
    <row r="310" ht="15">
      <c r="C310" s="1"/>
    </row>
    <row r="311" spans="4:145" s="3" customFormat="1" ht="15">
      <c r="D311" s="16"/>
      <c r="E311" s="16"/>
      <c r="H311" s="16"/>
      <c r="I311" s="16"/>
      <c r="L311" s="16"/>
      <c r="M311" s="16"/>
      <c r="P311" s="16"/>
      <c r="Q311" s="16"/>
      <c r="T311" s="16"/>
      <c r="U311" s="16"/>
      <c r="X311" s="16"/>
      <c r="Y311" s="16"/>
      <c r="AB311" s="16"/>
      <c r="AC311" s="16"/>
      <c r="AF311" s="16"/>
      <c r="AG311" s="16"/>
      <c r="AJ311" s="16"/>
      <c r="AK311" s="16"/>
      <c r="AN311" s="16"/>
      <c r="AO311" s="16"/>
      <c r="AR311" s="16"/>
      <c r="AS311" s="16"/>
      <c r="AV311" s="16"/>
      <c r="AW311" s="16"/>
      <c r="AZ311" s="16"/>
      <c r="BA311" s="16"/>
      <c r="BD311" s="16"/>
      <c r="BE311" s="16"/>
      <c r="BH311" s="16"/>
      <c r="BI311" s="16"/>
      <c r="BL311" s="16"/>
      <c r="BM311" s="16"/>
      <c r="BP311" s="16"/>
      <c r="BQ311" s="16"/>
      <c r="BT311" s="16"/>
      <c r="BU311" s="16"/>
      <c r="BX311" s="16"/>
      <c r="BY311" s="16"/>
      <c r="CB311" s="16"/>
      <c r="CC311" s="16"/>
      <c r="CF311" s="16"/>
      <c r="CG311" s="16"/>
      <c r="CJ311" s="16"/>
      <c r="CK311" s="16"/>
      <c r="CN311" s="16"/>
      <c r="CO311" s="16"/>
      <c r="CR311" s="16"/>
      <c r="CS311" s="16"/>
      <c r="CV311" s="16"/>
      <c r="CW311" s="16"/>
      <c r="CZ311" s="16"/>
      <c r="DA311" s="16"/>
      <c r="DD311" s="16"/>
      <c r="DE311" s="16"/>
      <c r="DH311" s="16"/>
      <c r="DI311" s="16"/>
      <c r="DL311" s="16"/>
      <c r="DM311" s="16"/>
      <c r="DP311" s="16"/>
      <c r="DQ311" s="16"/>
      <c r="EO311" s="8"/>
    </row>
    <row r="312" ht="15">
      <c r="C312" s="1"/>
    </row>
    <row r="313" ht="15">
      <c r="C313" s="1"/>
    </row>
    <row r="314" ht="15">
      <c r="C314" s="1"/>
    </row>
    <row r="315" ht="15">
      <c r="C315" s="1"/>
    </row>
    <row r="316" ht="15">
      <c r="C316" s="1"/>
    </row>
    <row r="317" ht="15">
      <c r="C317" s="1"/>
    </row>
    <row r="318" ht="15">
      <c r="C318" s="1"/>
    </row>
    <row r="319" ht="15">
      <c r="C319" s="1"/>
    </row>
    <row r="320" ht="15">
      <c r="C320" s="1"/>
    </row>
    <row r="321" ht="15">
      <c r="C321" s="1"/>
    </row>
    <row r="322" ht="15">
      <c r="C322" s="1"/>
    </row>
    <row r="323" ht="15">
      <c r="C323" s="1"/>
    </row>
    <row r="324" ht="15">
      <c r="C324" s="1"/>
    </row>
    <row r="325" ht="15">
      <c r="C325" s="1"/>
    </row>
    <row r="326" ht="15">
      <c r="C326" s="1"/>
    </row>
    <row r="327" ht="15">
      <c r="C327" s="1"/>
    </row>
    <row r="328" ht="15">
      <c r="C328" s="1"/>
    </row>
    <row r="329" ht="15">
      <c r="C329" s="1"/>
    </row>
    <row r="330" ht="15">
      <c r="C330" s="1"/>
    </row>
    <row r="331" ht="15">
      <c r="C331" s="1"/>
    </row>
    <row r="332" ht="15">
      <c r="C332" s="1"/>
    </row>
    <row r="333" ht="15">
      <c r="C333" s="1"/>
    </row>
    <row r="334" ht="15">
      <c r="C334" s="1"/>
    </row>
    <row r="335" ht="15">
      <c r="C335" s="1"/>
    </row>
    <row r="336" ht="15">
      <c r="C336" s="1"/>
    </row>
    <row r="337" ht="15">
      <c r="C337" s="1"/>
    </row>
    <row r="338" ht="15">
      <c r="C338" s="1"/>
    </row>
    <row r="339" ht="15">
      <c r="C339" s="1"/>
    </row>
    <row r="340" ht="15">
      <c r="C340" s="1"/>
    </row>
    <row r="341" ht="15">
      <c r="C341" s="1"/>
    </row>
    <row r="342" ht="15">
      <c r="C342" s="1"/>
    </row>
    <row r="343" ht="15">
      <c r="C343" s="1"/>
    </row>
    <row r="344" ht="15">
      <c r="C344" s="1"/>
    </row>
    <row r="345" ht="15">
      <c r="C345" s="1"/>
    </row>
    <row r="346" ht="15">
      <c r="C346" s="1"/>
    </row>
    <row r="347" ht="15">
      <c r="C347" s="1"/>
    </row>
    <row r="348" ht="15">
      <c r="C348" s="1"/>
    </row>
    <row r="349" ht="15">
      <c r="C349" s="1"/>
    </row>
    <row r="350" ht="15">
      <c r="C350" s="1"/>
    </row>
    <row r="351" ht="15">
      <c r="C351" s="1"/>
    </row>
    <row r="352" ht="15">
      <c r="C352" s="1"/>
    </row>
    <row r="353" ht="15">
      <c r="C353" s="1"/>
    </row>
    <row r="354" ht="15">
      <c r="C354" s="1"/>
    </row>
    <row r="355" ht="15">
      <c r="C355" s="1"/>
    </row>
    <row r="356" ht="15">
      <c r="C356" s="1"/>
    </row>
    <row r="357" ht="15">
      <c r="C357" s="1"/>
    </row>
    <row r="358" ht="15">
      <c r="C358" s="1"/>
    </row>
    <row r="359" ht="15">
      <c r="C359" s="1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6.5" customHeight="1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  <row r="568" ht="15">
      <c r="C568" s="1"/>
    </row>
    <row r="569" ht="15">
      <c r="C569" s="1"/>
    </row>
    <row r="570" ht="15">
      <c r="C570" s="1"/>
    </row>
    <row r="571" ht="15">
      <c r="C571" s="1"/>
    </row>
    <row r="572" ht="15">
      <c r="C572" s="1"/>
    </row>
    <row r="573" ht="15">
      <c r="C573" s="1"/>
    </row>
    <row r="574" ht="15">
      <c r="C574" s="1"/>
    </row>
    <row r="575" ht="15">
      <c r="C575" s="1"/>
    </row>
    <row r="576" ht="15">
      <c r="C576" s="1"/>
    </row>
    <row r="577" ht="15">
      <c r="C577" s="1"/>
    </row>
    <row r="578" ht="15">
      <c r="C578" s="1"/>
    </row>
    <row r="579" ht="15">
      <c r="C579" s="1"/>
    </row>
    <row r="580" ht="15">
      <c r="C580" s="1"/>
    </row>
    <row r="581" ht="15">
      <c r="C581" s="1"/>
    </row>
    <row r="582" ht="15">
      <c r="C582" s="1"/>
    </row>
    <row r="583" ht="15">
      <c r="C583" s="1"/>
    </row>
    <row r="584" ht="15">
      <c r="C584" s="1"/>
    </row>
    <row r="585" ht="15">
      <c r="C585" s="1"/>
    </row>
    <row r="586" ht="15">
      <c r="C586" s="1"/>
    </row>
    <row r="587" ht="15">
      <c r="C587" s="1"/>
    </row>
    <row r="588" ht="15">
      <c r="C588" s="1"/>
    </row>
    <row r="589" ht="15">
      <c r="C589" s="1"/>
    </row>
    <row r="590" ht="15">
      <c r="C590" s="1"/>
    </row>
    <row r="591" ht="15">
      <c r="C591" s="1"/>
    </row>
    <row r="592" ht="15">
      <c r="C592" s="1"/>
    </row>
    <row r="593" ht="15">
      <c r="C593" s="1"/>
    </row>
    <row r="594" ht="15">
      <c r="C594" s="1"/>
    </row>
    <row r="595" ht="15">
      <c r="C595" s="1"/>
    </row>
    <row r="596" ht="15">
      <c r="C596" s="1"/>
    </row>
    <row r="597" ht="15">
      <c r="C597" s="1"/>
    </row>
    <row r="598" ht="15">
      <c r="C598" s="1"/>
    </row>
    <row r="599" ht="15">
      <c r="C599" s="1"/>
    </row>
    <row r="600" ht="15">
      <c r="C600" s="1"/>
    </row>
    <row r="601" ht="15">
      <c r="C601" s="1"/>
    </row>
    <row r="602" ht="15">
      <c r="C602" s="1"/>
    </row>
    <row r="603" ht="15">
      <c r="C603" s="1"/>
    </row>
    <row r="604" ht="15">
      <c r="C604" s="1"/>
    </row>
    <row r="605" ht="15">
      <c r="C605" s="1"/>
    </row>
    <row r="606" ht="15">
      <c r="C606" s="1"/>
    </row>
    <row r="607" ht="15">
      <c r="C607" s="1"/>
    </row>
    <row r="608" ht="15">
      <c r="C608" s="1"/>
    </row>
    <row r="609" ht="15">
      <c r="C609" s="1"/>
    </row>
    <row r="610" ht="15">
      <c r="C610" s="1"/>
    </row>
    <row r="611" ht="15">
      <c r="C611" s="1"/>
    </row>
    <row r="612" ht="15">
      <c r="C612" s="1"/>
    </row>
    <row r="613" ht="15">
      <c r="C613" s="1"/>
    </row>
    <row r="614" ht="15">
      <c r="C614" s="1"/>
    </row>
    <row r="615" ht="15">
      <c r="C615" s="1"/>
    </row>
    <row r="616" ht="15">
      <c r="C616" s="1"/>
    </row>
    <row r="617" ht="15">
      <c r="C617" s="1"/>
    </row>
    <row r="618" ht="15">
      <c r="C618" s="1"/>
    </row>
    <row r="619" ht="15">
      <c r="C619" s="1"/>
    </row>
    <row r="620" ht="15">
      <c r="C620" s="1"/>
    </row>
    <row r="621" ht="15">
      <c r="C621" s="1"/>
    </row>
    <row r="622" ht="15">
      <c r="C622" s="1"/>
    </row>
    <row r="623" ht="15">
      <c r="C623" s="1"/>
    </row>
    <row r="624" ht="15">
      <c r="C624" s="1"/>
    </row>
    <row r="625" ht="15">
      <c r="C625" s="1"/>
    </row>
    <row r="626" ht="15">
      <c r="C626" s="1"/>
    </row>
    <row r="627" ht="15">
      <c r="C627" s="1"/>
    </row>
    <row r="628" ht="15">
      <c r="C628" s="1"/>
    </row>
    <row r="629" ht="15">
      <c r="C629" s="1"/>
    </row>
    <row r="630" ht="15">
      <c r="C630" s="1"/>
    </row>
    <row r="631" ht="15">
      <c r="C631" s="1"/>
    </row>
    <row r="632" ht="15">
      <c r="C632" s="1"/>
    </row>
    <row r="633" ht="15">
      <c r="C633" s="1"/>
    </row>
    <row r="634" ht="15">
      <c r="C634" s="1"/>
    </row>
    <row r="635" ht="15">
      <c r="C635" s="1"/>
    </row>
    <row r="636" ht="15">
      <c r="C636" s="1"/>
    </row>
    <row r="637" ht="15">
      <c r="C637" s="1"/>
    </row>
    <row r="638" ht="15">
      <c r="C638" s="1"/>
    </row>
    <row r="639" ht="15">
      <c r="C639" s="1"/>
    </row>
    <row r="640" ht="15">
      <c r="C640" s="1"/>
    </row>
    <row r="641" ht="15">
      <c r="C641" s="1"/>
    </row>
    <row r="642" ht="15">
      <c r="C642" s="1"/>
    </row>
    <row r="643" ht="15">
      <c r="C643" s="1"/>
    </row>
    <row r="644" ht="15">
      <c r="C644" s="1"/>
    </row>
    <row r="645" ht="15">
      <c r="C645" s="1"/>
    </row>
    <row r="646" ht="15">
      <c r="C646" s="1"/>
    </row>
    <row r="647" ht="15">
      <c r="C647" s="1"/>
    </row>
    <row r="648" ht="15">
      <c r="C648" s="1"/>
    </row>
    <row r="649" ht="15">
      <c r="C649" s="1"/>
    </row>
    <row r="650" ht="15">
      <c r="C650" s="1"/>
    </row>
    <row r="651" ht="15">
      <c r="C651" s="1"/>
    </row>
    <row r="652" ht="15">
      <c r="C652" s="1"/>
    </row>
    <row r="653" ht="15">
      <c r="C653" s="1"/>
    </row>
    <row r="654" ht="15">
      <c r="C654" s="1"/>
    </row>
    <row r="655" ht="15">
      <c r="C655" s="1"/>
    </row>
    <row r="656" ht="15">
      <c r="C656" s="1"/>
    </row>
    <row r="657" ht="15">
      <c r="C657" s="1"/>
    </row>
    <row r="658" ht="15">
      <c r="C658" s="1"/>
    </row>
    <row r="659" ht="15">
      <c r="C659" s="1"/>
    </row>
    <row r="660" ht="15">
      <c r="C660" s="1"/>
    </row>
    <row r="661" ht="15">
      <c r="C661" s="1"/>
    </row>
    <row r="662" ht="15">
      <c r="C662" s="1"/>
    </row>
    <row r="663" ht="15">
      <c r="C663" s="1"/>
    </row>
    <row r="664" ht="15">
      <c r="C664" s="1"/>
    </row>
    <row r="665" ht="15">
      <c r="C665" s="1"/>
    </row>
    <row r="666" ht="15">
      <c r="C666" s="1"/>
    </row>
    <row r="667" ht="15">
      <c r="C667" s="1"/>
    </row>
    <row r="668" ht="15">
      <c r="C668" s="1"/>
    </row>
    <row r="669" ht="15">
      <c r="C669" s="1"/>
    </row>
    <row r="670" ht="15">
      <c r="C670" s="1"/>
    </row>
    <row r="671" ht="15">
      <c r="C671" s="1"/>
    </row>
    <row r="672" ht="15">
      <c r="C672" s="1"/>
    </row>
    <row r="673" ht="15">
      <c r="C673" s="1"/>
    </row>
    <row r="674" ht="15">
      <c r="C674" s="1"/>
    </row>
    <row r="675" ht="15">
      <c r="C675" s="1"/>
    </row>
    <row r="676" ht="15">
      <c r="C676" s="1"/>
    </row>
    <row r="677" ht="15">
      <c r="C677" s="1"/>
    </row>
    <row r="678" ht="15">
      <c r="C678" s="1"/>
    </row>
    <row r="679" ht="15">
      <c r="C679" s="1"/>
    </row>
    <row r="680" ht="15">
      <c r="C680" s="1"/>
    </row>
    <row r="681" ht="15">
      <c r="C681" s="1"/>
    </row>
    <row r="682" ht="15">
      <c r="C682" s="1"/>
    </row>
    <row r="683" ht="15">
      <c r="C683" s="1"/>
    </row>
    <row r="684" ht="15">
      <c r="C684" s="1"/>
    </row>
    <row r="685" ht="15">
      <c r="C685" s="1"/>
    </row>
    <row r="686" ht="15">
      <c r="C686" s="1"/>
    </row>
    <row r="687" ht="15">
      <c r="C687" s="1"/>
    </row>
    <row r="688" ht="15">
      <c r="C688" s="1"/>
    </row>
    <row r="689" ht="15">
      <c r="C689" s="1"/>
    </row>
    <row r="690" ht="15">
      <c r="C690" s="1"/>
    </row>
    <row r="691" ht="15">
      <c r="C691" s="1"/>
    </row>
    <row r="692" ht="15">
      <c r="C692" s="1"/>
    </row>
    <row r="693" ht="15">
      <c r="C693" s="1"/>
    </row>
    <row r="694" ht="15">
      <c r="C694" s="1"/>
    </row>
    <row r="695" ht="15">
      <c r="C695" s="1"/>
    </row>
    <row r="696" ht="15">
      <c r="C696" s="1"/>
    </row>
    <row r="697" ht="15">
      <c r="C697" s="1"/>
    </row>
    <row r="698" ht="15">
      <c r="C698" s="1"/>
    </row>
    <row r="699" ht="15">
      <c r="C699" s="1"/>
    </row>
    <row r="700" ht="15">
      <c r="C700" s="1"/>
    </row>
    <row r="701" ht="15">
      <c r="C701" s="1"/>
    </row>
    <row r="702" ht="15">
      <c r="C702" s="1"/>
    </row>
    <row r="703" ht="15">
      <c r="C703" s="1"/>
    </row>
    <row r="704" ht="15">
      <c r="C704" s="1"/>
    </row>
    <row r="705" ht="15">
      <c r="C705" s="1"/>
    </row>
    <row r="706" ht="15">
      <c r="C706" s="1"/>
    </row>
    <row r="707" ht="15">
      <c r="C707" s="1"/>
    </row>
    <row r="708" ht="15">
      <c r="C708" s="1"/>
    </row>
    <row r="709" ht="15">
      <c r="C709" s="1"/>
    </row>
    <row r="710" ht="15">
      <c r="C710" s="1"/>
    </row>
    <row r="711" ht="15">
      <c r="C711" s="1"/>
    </row>
    <row r="712" ht="15">
      <c r="C712" s="1"/>
    </row>
    <row r="713" ht="15">
      <c r="C713" s="1"/>
    </row>
    <row r="714" ht="15">
      <c r="C714" s="1"/>
    </row>
    <row r="715" ht="15">
      <c r="C715" s="1"/>
    </row>
    <row r="716" ht="15">
      <c r="C716" s="1"/>
    </row>
    <row r="717" ht="15">
      <c r="C717" s="1"/>
    </row>
    <row r="718" ht="15">
      <c r="C718" s="1"/>
    </row>
    <row r="719" ht="15">
      <c r="C719" s="1"/>
    </row>
    <row r="720" ht="15">
      <c r="C720" s="1"/>
    </row>
    <row r="721" ht="15">
      <c r="C721" s="1"/>
    </row>
    <row r="722" ht="15">
      <c r="C722" s="1"/>
    </row>
    <row r="723" ht="15">
      <c r="C723" s="1"/>
    </row>
    <row r="724" ht="15">
      <c r="C724" s="1"/>
    </row>
    <row r="725" ht="15">
      <c r="C725" s="1"/>
    </row>
    <row r="726" ht="15">
      <c r="C726" s="1"/>
    </row>
    <row r="727" ht="15">
      <c r="C727" s="1"/>
    </row>
    <row r="728" ht="15">
      <c r="C728" s="1"/>
    </row>
    <row r="729" ht="15">
      <c r="C729" s="1"/>
    </row>
    <row r="730" ht="15">
      <c r="C730" s="1"/>
    </row>
    <row r="731" ht="15">
      <c r="C731" s="1"/>
    </row>
    <row r="732" ht="15">
      <c r="C732" s="1"/>
    </row>
    <row r="733" ht="15">
      <c r="C733" s="1"/>
    </row>
    <row r="734" ht="15">
      <c r="C734" s="1"/>
    </row>
    <row r="735" ht="15">
      <c r="C735" s="1"/>
    </row>
    <row r="736" ht="15">
      <c r="C736" s="1"/>
    </row>
    <row r="737" ht="15">
      <c r="C737" s="1"/>
    </row>
    <row r="738" ht="15">
      <c r="C738" s="1"/>
    </row>
    <row r="739" ht="15">
      <c r="C739" s="1"/>
    </row>
    <row r="740" ht="15">
      <c r="C740" s="1"/>
    </row>
    <row r="741" ht="15">
      <c r="C741" s="1"/>
    </row>
    <row r="742" ht="15">
      <c r="C742" s="1"/>
    </row>
    <row r="743" ht="15">
      <c r="C743" s="1"/>
    </row>
    <row r="744" ht="15">
      <c r="C744" s="1"/>
    </row>
    <row r="745" ht="15">
      <c r="C745" s="1"/>
    </row>
    <row r="746" ht="15">
      <c r="C746" s="1"/>
    </row>
    <row r="747" ht="15">
      <c r="C747" s="1"/>
    </row>
    <row r="748" ht="15">
      <c r="C748" s="1"/>
    </row>
    <row r="749" ht="15">
      <c r="C749" s="1"/>
    </row>
    <row r="750" ht="15">
      <c r="C750" s="1"/>
    </row>
    <row r="751" ht="15">
      <c r="C751" s="1"/>
    </row>
    <row r="752" ht="15">
      <c r="C752" s="1"/>
    </row>
    <row r="753" ht="15">
      <c r="C753" s="1"/>
    </row>
    <row r="754" ht="15">
      <c r="C754" s="1"/>
    </row>
    <row r="755" ht="15">
      <c r="C755" s="1"/>
    </row>
    <row r="756" ht="15">
      <c r="C756" s="1"/>
    </row>
    <row r="757" ht="15">
      <c r="C757" s="1"/>
    </row>
    <row r="758" ht="15">
      <c r="C758" s="1"/>
    </row>
    <row r="759" ht="15">
      <c r="C759" s="1"/>
    </row>
    <row r="760" ht="15">
      <c r="C760" s="1"/>
    </row>
    <row r="761" ht="15">
      <c r="C761" s="1"/>
    </row>
    <row r="762" ht="15">
      <c r="C762" s="1"/>
    </row>
    <row r="763" ht="15">
      <c r="C763" s="1"/>
    </row>
    <row r="764" ht="15">
      <c r="C764" s="1"/>
    </row>
    <row r="765" ht="15">
      <c r="C765" s="1"/>
    </row>
    <row r="766" ht="15">
      <c r="C766" s="1"/>
    </row>
    <row r="767" ht="15">
      <c r="C767" s="1"/>
    </row>
    <row r="768" ht="15">
      <c r="C768" s="1"/>
    </row>
    <row r="769" ht="15">
      <c r="C769" s="1"/>
    </row>
    <row r="770" ht="15">
      <c r="C770" s="1"/>
    </row>
    <row r="771" spans="3:199" ht="15">
      <c r="C771" s="1"/>
      <c r="GQ771" s="58"/>
    </row>
    <row r="772" ht="15">
      <c r="C772" s="1"/>
    </row>
    <row r="773" ht="15">
      <c r="C773" s="1"/>
    </row>
    <row r="774" ht="15">
      <c r="C774" s="1"/>
    </row>
    <row r="775" ht="15">
      <c r="C775" s="1"/>
    </row>
    <row r="776" ht="15">
      <c r="C776" s="1"/>
    </row>
    <row r="777" ht="15">
      <c r="C777" s="1"/>
    </row>
    <row r="778" ht="15">
      <c r="C778" s="1"/>
    </row>
    <row r="779" ht="15">
      <c r="C779" s="1"/>
    </row>
    <row r="780" ht="15">
      <c r="C780" s="1"/>
    </row>
    <row r="781" ht="15">
      <c r="C781" s="1"/>
    </row>
    <row r="782" ht="15">
      <c r="C782" s="1"/>
    </row>
    <row r="783" ht="15">
      <c r="C783" s="1"/>
    </row>
    <row r="784" ht="15">
      <c r="C784" s="1"/>
    </row>
    <row r="785" ht="15">
      <c r="C785" s="1"/>
    </row>
    <row r="786" ht="15">
      <c r="C786" s="1"/>
    </row>
    <row r="787" ht="15">
      <c r="C787" s="1"/>
    </row>
    <row r="788" ht="15">
      <c r="C788" s="1"/>
    </row>
    <row r="789" ht="15">
      <c r="C789" s="1"/>
    </row>
    <row r="790" spans="4:145" s="3" customFormat="1" ht="15">
      <c r="D790" s="16"/>
      <c r="E790" s="16"/>
      <c r="H790" s="16"/>
      <c r="I790" s="16"/>
      <c r="L790" s="16"/>
      <c r="M790" s="16"/>
      <c r="P790" s="16"/>
      <c r="Q790" s="16"/>
      <c r="T790" s="16"/>
      <c r="U790" s="16"/>
      <c r="X790" s="16"/>
      <c r="Y790" s="16"/>
      <c r="AB790" s="16"/>
      <c r="AC790" s="16"/>
      <c r="AF790" s="16"/>
      <c r="AG790" s="16"/>
      <c r="AJ790" s="16"/>
      <c r="AK790" s="16"/>
      <c r="AN790" s="16"/>
      <c r="AO790" s="16"/>
      <c r="AR790" s="16"/>
      <c r="AS790" s="16"/>
      <c r="AV790" s="16"/>
      <c r="AW790" s="16"/>
      <c r="AZ790" s="16"/>
      <c r="BA790" s="16"/>
      <c r="BD790" s="16"/>
      <c r="BE790" s="16"/>
      <c r="BH790" s="16"/>
      <c r="BI790" s="16"/>
      <c r="BL790" s="16"/>
      <c r="BM790" s="16"/>
      <c r="BP790" s="16"/>
      <c r="BQ790" s="16"/>
      <c r="BT790" s="16"/>
      <c r="BU790" s="16"/>
      <c r="BX790" s="16"/>
      <c r="BY790" s="16"/>
      <c r="CB790" s="16"/>
      <c r="CC790" s="16"/>
      <c r="CF790" s="16"/>
      <c r="CG790" s="16"/>
      <c r="CJ790" s="16"/>
      <c r="CK790" s="16"/>
      <c r="CN790" s="16"/>
      <c r="CO790" s="16"/>
      <c r="CR790" s="16"/>
      <c r="CS790" s="16"/>
      <c r="CV790" s="16"/>
      <c r="CW790" s="16"/>
      <c r="CZ790" s="16"/>
      <c r="DA790" s="16"/>
      <c r="DD790" s="16"/>
      <c r="DE790" s="16"/>
      <c r="DH790" s="16"/>
      <c r="DI790" s="16"/>
      <c r="DL790" s="16"/>
      <c r="DM790" s="16"/>
      <c r="DP790" s="16"/>
      <c r="DQ790" s="16"/>
      <c r="EO790" s="8"/>
    </row>
    <row r="791" ht="15">
      <c r="C791" s="1"/>
    </row>
    <row r="792" ht="15">
      <c r="C792" s="1"/>
    </row>
    <row r="793" ht="15">
      <c r="C793" s="1"/>
    </row>
    <row r="794" ht="15">
      <c r="C794" s="1"/>
    </row>
    <row r="795" ht="15">
      <c r="C795" s="1"/>
    </row>
    <row r="796" ht="15">
      <c r="C796" s="1"/>
    </row>
    <row r="797" ht="15">
      <c r="C797" s="1"/>
    </row>
    <row r="798" ht="15">
      <c r="C798" s="1"/>
    </row>
    <row r="799" ht="15">
      <c r="C799" s="1"/>
    </row>
    <row r="800" ht="15">
      <c r="C800" s="1"/>
    </row>
    <row r="801" ht="15">
      <c r="C801" s="1"/>
    </row>
    <row r="802" ht="15">
      <c r="C802" s="1"/>
    </row>
    <row r="803" ht="15">
      <c r="C803" s="1"/>
    </row>
    <row r="804" ht="15">
      <c r="C804" s="1"/>
    </row>
    <row r="805" ht="15">
      <c r="C805" s="1"/>
    </row>
    <row r="806" ht="15">
      <c r="C806" s="1"/>
    </row>
    <row r="807" ht="15">
      <c r="C807" s="1"/>
    </row>
    <row r="808" ht="15">
      <c r="C808" s="1"/>
    </row>
    <row r="809" ht="15">
      <c r="C809" s="1"/>
    </row>
    <row r="810" ht="15">
      <c r="C810" s="1"/>
    </row>
    <row r="811" ht="15">
      <c r="C811" s="1"/>
    </row>
    <row r="812" ht="15">
      <c r="C812" s="1"/>
    </row>
    <row r="813" ht="15">
      <c r="C813" s="1"/>
    </row>
    <row r="814" ht="15">
      <c r="C814" s="1"/>
    </row>
    <row r="815" ht="15">
      <c r="C815" s="1"/>
    </row>
    <row r="816" ht="15">
      <c r="C816" s="1"/>
    </row>
    <row r="817" ht="15">
      <c r="C817" s="1"/>
    </row>
    <row r="818" ht="15">
      <c r="C818" s="1"/>
    </row>
    <row r="819" ht="15">
      <c r="C819" s="1"/>
    </row>
    <row r="820" ht="15">
      <c r="C820" s="1"/>
    </row>
    <row r="821" ht="15">
      <c r="C821" s="1"/>
    </row>
    <row r="822" ht="15">
      <c r="C822" s="1"/>
    </row>
    <row r="823" ht="15">
      <c r="C823" s="1"/>
    </row>
    <row r="824" ht="15">
      <c r="C824" s="1"/>
    </row>
    <row r="825" ht="15">
      <c r="C825" s="1"/>
    </row>
    <row r="826" ht="15">
      <c r="C826" s="1"/>
    </row>
    <row r="827" ht="15">
      <c r="C827" s="1"/>
    </row>
    <row r="828" ht="15">
      <c r="C828" s="1"/>
    </row>
    <row r="829" ht="15">
      <c r="C829" s="1"/>
    </row>
    <row r="830" ht="15">
      <c r="C830" s="1"/>
    </row>
    <row r="831" ht="15">
      <c r="C831" s="1"/>
    </row>
    <row r="832" ht="15">
      <c r="C832" s="1"/>
    </row>
    <row r="833" ht="15">
      <c r="C833" s="1"/>
    </row>
    <row r="834" ht="15">
      <c r="C834" s="1"/>
    </row>
    <row r="835" ht="15">
      <c r="C835" s="1"/>
    </row>
    <row r="836" ht="15">
      <c r="C836" s="1"/>
    </row>
    <row r="837" ht="15">
      <c r="C837" s="1"/>
    </row>
    <row r="838" ht="15">
      <c r="C838" s="1"/>
    </row>
    <row r="839" ht="15">
      <c r="C839" s="1"/>
    </row>
    <row r="840" ht="15">
      <c r="C840" s="1"/>
    </row>
    <row r="841" ht="15">
      <c r="C841" s="1"/>
    </row>
    <row r="842" ht="15">
      <c r="C842" s="1"/>
    </row>
    <row r="843" ht="15">
      <c r="C843" s="1"/>
    </row>
    <row r="844" ht="15">
      <c r="C844" s="1"/>
    </row>
    <row r="845" ht="15">
      <c r="C845" s="1"/>
    </row>
    <row r="846" ht="15">
      <c r="C846" s="1"/>
    </row>
    <row r="847" ht="15">
      <c r="C847" s="1"/>
    </row>
    <row r="848" ht="15">
      <c r="C848" s="1"/>
    </row>
    <row r="849" ht="15">
      <c r="C849" s="1"/>
    </row>
    <row r="850" ht="15">
      <c r="C850" s="1"/>
    </row>
    <row r="851" ht="15">
      <c r="C851" s="1"/>
    </row>
    <row r="852" ht="15">
      <c r="C852" s="1"/>
    </row>
    <row r="853" ht="15">
      <c r="C853" s="1"/>
    </row>
    <row r="854" ht="15">
      <c r="C854" s="1"/>
    </row>
    <row r="855" ht="15">
      <c r="C855" s="1"/>
    </row>
    <row r="856" ht="15">
      <c r="C856" s="1"/>
    </row>
    <row r="857" ht="15">
      <c r="C857" s="1"/>
    </row>
    <row r="858" ht="15">
      <c r="C858" s="1"/>
    </row>
    <row r="859" ht="15">
      <c r="C859" s="1"/>
    </row>
    <row r="860" ht="15">
      <c r="C860" s="1"/>
    </row>
    <row r="861" ht="15">
      <c r="C861" s="1"/>
    </row>
    <row r="862" ht="15">
      <c r="C862" s="1"/>
    </row>
    <row r="863" ht="15">
      <c r="C863" s="1"/>
    </row>
    <row r="864" ht="15">
      <c r="C864" s="1"/>
    </row>
    <row r="865" ht="15">
      <c r="C865" s="1"/>
    </row>
    <row r="866" ht="15">
      <c r="C866" s="1"/>
    </row>
    <row r="867" ht="15">
      <c r="C867" s="1"/>
    </row>
    <row r="868" ht="15">
      <c r="C868" s="1"/>
    </row>
    <row r="869" spans="4:145" s="3" customFormat="1" ht="15">
      <c r="D869" s="16"/>
      <c r="E869" s="16"/>
      <c r="H869" s="16"/>
      <c r="I869" s="16"/>
      <c r="L869" s="16"/>
      <c r="M869" s="16"/>
      <c r="P869" s="16"/>
      <c r="Q869" s="16"/>
      <c r="T869" s="16"/>
      <c r="U869" s="16"/>
      <c r="X869" s="16"/>
      <c r="Y869" s="16"/>
      <c r="AB869" s="16"/>
      <c r="AC869" s="16"/>
      <c r="AF869" s="16"/>
      <c r="AG869" s="16"/>
      <c r="AJ869" s="16"/>
      <c r="AK869" s="16"/>
      <c r="AN869" s="16"/>
      <c r="AO869" s="16"/>
      <c r="AR869" s="16"/>
      <c r="AS869" s="16"/>
      <c r="AV869" s="16"/>
      <c r="AW869" s="16"/>
      <c r="AZ869" s="16"/>
      <c r="BA869" s="16"/>
      <c r="BD869" s="16"/>
      <c r="BE869" s="16"/>
      <c r="BH869" s="16"/>
      <c r="BI869" s="16"/>
      <c r="BL869" s="16"/>
      <c r="BM869" s="16"/>
      <c r="BP869" s="16"/>
      <c r="BQ869" s="16"/>
      <c r="BT869" s="16"/>
      <c r="BU869" s="16"/>
      <c r="BX869" s="16"/>
      <c r="BY869" s="16"/>
      <c r="CB869" s="16"/>
      <c r="CC869" s="16"/>
      <c r="CF869" s="16"/>
      <c r="CG869" s="16"/>
      <c r="CJ869" s="16"/>
      <c r="CK869" s="16"/>
      <c r="CN869" s="16"/>
      <c r="CO869" s="16"/>
      <c r="CR869" s="16"/>
      <c r="CS869" s="16"/>
      <c r="CV869" s="16"/>
      <c r="CW869" s="16"/>
      <c r="CZ869" s="16"/>
      <c r="DA869" s="16"/>
      <c r="DD869" s="16"/>
      <c r="DE869" s="16"/>
      <c r="DH869" s="16"/>
      <c r="DI869" s="16"/>
      <c r="DL869" s="16"/>
      <c r="DM869" s="16"/>
      <c r="DP869" s="16"/>
      <c r="DQ869" s="16"/>
      <c r="EO869" s="8"/>
    </row>
    <row r="870" ht="15">
      <c r="C870" s="1"/>
    </row>
    <row r="871" ht="15">
      <c r="C871" s="1"/>
    </row>
    <row r="872" ht="15">
      <c r="C872" s="1"/>
    </row>
    <row r="873" ht="15">
      <c r="C873" s="1"/>
    </row>
    <row r="874" ht="15">
      <c r="C874" s="1"/>
    </row>
    <row r="875" ht="15">
      <c r="C875" s="1"/>
    </row>
    <row r="876" ht="15">
      <c r="C876" s="1"/>
    </row>
    <row r="877" ht="15">
      <c r="C877" s="1"/>
    </row>
    <row r="878" ht="15">
      <c r="C878" s="1"/>
    </row>
    <row r="879" ht="15">
      <c r="C879" s="1"/>
    </row>
    <row r="880" ht="15">
      <c r="C880" s="1"/>
    </row>
    <row r="881" ht="15">
      <c r="C881" s="1"/>
    </row>
    <row r="882" ht="15">
      <c r="C882" s="1"/>
    </row>
    <row r="883" ht="15">
      <c r="C883" s="1"/>
    </row>
    <row r="884" ht="15">
      <c r="C884" s="1"/>
    </row>
    <row r="885" ht="15">
      <c r="C885" s="1"/>
    </row>
    <row r="886" ht="15">
      <c r="C886" s="1"/>
    </row>
    <row r="887" ht="15">
      <c r="C887" s="1"/>
    </row>
    <row r="888" ht="15">
      <c r="C888" s="1"/>
    </row>
    <row r="889" ht="15">
      <c r="C889" s="1"/>
    </row>
    <row r="890" ht="15">
      <c r="C890" s="1"/>
    </row>
    <row r="891" ht="15">
      <c r="C891" s="1"/>
    </row>
    <row r="892" ht="15">
      <c r="C892" s="1"/>
    </row>
    <row r="893" ht="15">
      <c r="C893" s="1"/>
    </row>
    <row r="894" ht="15">
      <c r="C894" s="1"/>
    </row>
    <row r="895" ht="15">
      <c r="C895" s="1"/>
    </row>
    <row r="896" ht="15">
      <c r="C896" s="1"/>
    </row>
    <row r="897" ht="15">
      <c r="C897" s="1"/>
    </row>
    <row r="898" ht="15">
      <c r="C898" s="1"/>
    </row>
    <row r="899" ht="15">
      <c r="C899" s="1"/>
    </row>
    <row r="900" ht="15">
      <c r="C900" s="1"/>
    </row>
    <row r="901" ht="15">
      <c r="C901" s="1"/>
    </row>
    <row r="902" ht="15">
      <c r="C902" s="1"/>
    </row>
    <row r="903" ht="15">
      <c r="C903" s="1"/>
    </row>
    <row r="904" ht="15">
      <c r="C904" s="1"/>
    </row>
    <row r="905" ht="15">
      <c r="C905" s="1"/>
    </row>
    <row r="906" ht="15">
      <c r="C906" s="1"/>
    </row>
    <row r="907" ht="15">
      <c r="C907" s="1"/>
    </row>
    <row r="908" ht="15">
      <c r="C908" s="1"/>
    </row>
    <row r="909" ht="15">
      <c r="C909" s="1"/>
    </row>
    <row r="910" ht="15">
      <c r="C910" s="1"/>
    </row>
    <row r="911" ht="15">
      <c r="C911" s="1"/>
    </row>
    <row r="912" ht="15">
      <c r="C912" s="1"/>
    </row>
    <row r="913" ht="15">
      <c r="C913" s="1"/>
    </row>
    <row r="914" ht="15">
      <c r="C914" s="1"/>
    </row>
    <row r="915" ht="15">
      <c r="C915" s="1"/>
    </row>
    <row r="916" ht="15">
      <c r="C916" s="1"/>
    </row>
    <row r="917" ht="15">
      <c r="C917" s="1"/>
    </row>
    <row r="918" ht="15">
      <c r="C918" s="1"/>
    </row>
    <row r="919" ht="15">
      <c r="C919" s="1"/>
    </row>
    <row r="920" ht="15">
      <c r="C920" s="1"/>
    </row>
    <row r="921" ht="15">
      <c r="C921" s="1"/>
    </row>
    <row r="922" ht="15">
      <c r="C922" s="1"/>
    </row>
    <row r="923" ht="15">
      <c r="C923" s="1"/>
    </row>
    <row r="924" ht="15">
      <c r="C924" s="1"/>
    </row>
    <row r="925" ht="15">
      <c r="C925" s="1"/>
    </row>
    <row r="926" ht="15">
      <c r="C926" s="1"/>
    </row>
    <row r="927" ht="15">
      <c r="C927" s="1"/>
    </row>
    <row r="928" ht="15">
      <c r="C928" s="1"/>
    </row>
    <row r="929" ht="15">
      <c r="C929" s="1"/>
    </row>
    <row r="930" ht="15">
      <c r="C930" s="1"/>
    </row>
    <row r="931" ht="15">
      <c r="C931" s="1"/>
    </row>
    <row r="932" ht="15">
      <c r="C932" s="1"/>
    </row>
    <row r="933" ht="15">
      <c r="C933" s="1"/>
    </row>
    <row r="934" ht="15">
      <c r="C934" s="1"/>
    </row>
    <row r="935" ht="15">
      <c r="C935" s="1"/>
    </row>
    <row r="936" ht="15">
      <c r="C936" s="1"/>
    </row>
    <row r="937" ht="15">
      <c r="C937" s="1"/>
    </row>
    <row r="938" ht="15">
      <c r="C938" s="1"/>
    </row>
    <row r="939" ht="15">
      <c r="C939" s="1"/>
    </row>
    <row r="940" ht="15">
      <c r="C940" s="1"/>
    </row>
    <row r="941" ht="15">
      <c r="C941" s="1"/>
    </row>
    <row r="942" ht="15">
      <c r="C942" s="1"/>
    </row>
    <row r="943" ht="15">
      <c r="C943" s="1"/>
    </row>
    <row r="944" ht="15">
      <c r="C944" s="1"/>
    </row>
    <row r="945" ht="15">
      <c r="C945" s="1"/>
    </row>
    <row r="946" ht="15">
      <c r="C946" s="1"/>
    </row>
    <row r="947" ht="15">
      <c r="C947" s="1"/>
    </row>
    <row r="948" ht="15">
      <c r="C948" s="1"/>
    </row>
    <row r="949" ht="15">
      <c r="C949" s="1"/>
    </row>
    <row r="950" ht="15">
      <c r="C950" s="1"/>
    </row>
    <row r="951" ht="15">
      <c r="C951" s="1"/>
    </row>
    <row r="952" ht="15">
      <c r="C952" s="1"/>
    </row>
    <row r="953" ht="15">
      <c r="C953" s="1"/>
    </row>
    <row r="954" ht="15">
      <c r="C954" s="1"/>
    </row>
    <row r="955" ht="15">
      <c r="C955" s="1"/>
    </row>
    <row r="956" ht="15">
      <c r="C956" s="1"/>
    </row>
    <row r="957" ht="15">
      <c r="C957" s="1"/>
    </row>
    <row r="958" ht="15">
      <c r="C958" s="1"/>
    </row>
    <row r="959" ht="15">
      <c r="C959" s="1"/>
    </row>
    <row r="960" ht="15">
      <c r="C960" s="1"/>
    </row>
    <row r="961" ht="15">
      <c r="C961" s="1"/>
    </row>
    <row r="962" ht="15">
      <c r="C962" s="1"/>
    </row>
    <row r="963" ht="15">
      <c r="C963" s="1"/>
    </row>
    <row r="964" ht="15">
      <c r="C964" s="1"/>
    </row>
    <row r="965" ht="15">
      <c r="C965" s="1"/>
    </row>
    <row r="966" ht="15">
      <c r="C966" s="1"/>
    </row>
    <row r="967" ht="15">
      <c r="C967" s="1"/>
    </row>
    <row r="968" ht="15">
      <c r="C968" s="1"/>
    </row>
    <row r="969" ht="15">
      <c r="C969" s="1"/>
    </row>
    <row r="970" ht="15">
      <c r="C970" s="1"/>
    </row>
    <row r="971" ht="15">
      <c r="C971" s="1"/>
    </row>
    <row r="972" ht="15">
      <c r="C972" s="1"/>
    </row>
    <row r="973" ht="15">
      <c r="C973" s="1"/>
    </row>
    <row r="974" ht="15">
      <c r="C974" s="1"/>
    </row>
    <row r="975" ht="15">
      <c r="C975" s="1"/>
    </row>
    <row r="976" ht="15">
      <c r="C976" s="1"/>
    </row>
    <row r="977" ht="15">
      <c r="C977" s="1"/>
    </row>
    <row r="978" ht="15">
      <c r="C978" s="1"/>
    </row>
    <row r="979" ht="15">
      <c r="C979" s="1"/>
    </row>
    <row r="980" ht="15">
      <c r="C980" s="1"/>
    </row>
    <row r="981" ht="15">
      <c r="C981" s="1"/>
    </row>
    <row r="982" ht="15">
      <c r="C982" s="1"/>
    </row>
    <row r="983" ht="15">
      <c r="C983" s="1"/>
    </row>
    <row r="984" ht="15">
      <c r="C984" s="1"/>
    </row>
    <row r="985" ht="15">
      <c r="C985" s="1"/>
    </row>
    <row r="986" ht="15">
      <c r="C986" s="1"/>
    </row>
    <row r="987" ht="15">
      <c r="C987" s="1"/>
    </row>
    <row r="988" ht="15">
      <c r="C988" s="1"/>
    </row>
    <row r="989" ht="15">
      <c r="C989" s="1"/>
    </row>
    <row r="990" ht="15">
      <c r="C990" s="1"/>
    </row>
    <row r="991" ht="15">
      <c r="C991" s="1"/>
    </row>
    <row r="992" ht="15">
      <c r="C992" s="1"/>
    </row>
    <row r="993" ht="15">
      <c r="C993" s="1"/>
    </row>
    <row r="994" ht="15">
      <c r="C994" s="1"/>
    </row>
    <row r="995" ht="15">
      <c r="C995" s="1"/>
    </row>
    <row r="996" ht="15">
      <c r="C996" s="1"/>
    </row>
    <row r="997" ht="15">
      <c r="C997" s="1"/>
    </row>
    <row r="998" ht="15">
      <c r="C998" s="1"/>
    </row>
    <row r="999" ht="15">
      <c r="C999" s="1"/>
    </row>
    <row r="1000" ht="15">
      <c r="C1000" s="1"/>
    </row>
    <row r="1001" ht="15">
      <c r="C1001" s="1"/>
    </row>
    <row r="1002" ht="15">
      <c r="C1002" s="1"/>
    </row>
    <row r="1003" ht="15">
      <c r="C1003" s="1"/>
    </row>
    <row r="1004" ht="15">
      <c r="C1004" s="1"/>
    </row>
    <row r="1005" ht="15">
      <c r="C1005" s="1"/>
    </row>
    <row r="1006" ht="15">
      <c r="C1006" s="1"/>
    </row>
    <row r="1007" ht="15">
      <c r="C1007" s="1"/>
    </row>
    <row r="1008" ht="15">
      <c r="C1008" s="1"/>
    </row>
    <row r="1009" ht="15">
      <c r="C1009" s="1"/>
    </row>
    <row r="1010" ht="15">
      <c r="C1010" s="1"/>
    </row>
    <row r="1011" ht="15">
      <c r="C1011" s="1"/>
    </row>
    <row r="1012" ht="15">
      <c r="C1012" s="1"/>
    </row>
    <row r="1013" ht="15">
      <c r="C1013" s="1"/>
    </row>
    <row r="1014" ht="15">
      <c r="C1014" s="1"/>
    </row>
    <row r="1015" ht="15">
      <c r="C1015" s="1"/>
    </row>
    <row r="1016" ht="15">
      <c r="C1016" s="1"/>
    </row>
    <row r="1017" ht="15">
      <c r="C1017" s="1"/>
    </row>
    <row r="1018" ht="15">
      <c r="C1018" s="1"/>
    </row>
    <row r="1019" ht="15">
      <c r="C1019" s="1"/>
    </row>
    <row r="1020" ht="15">
      <c r="C1020" s="1"/>
    </row>
    <row r="1021" ht="15">
      <c r="C1021" s="1"/>
    </row>
    <row r="1022" ht="15">
      <c r="C1022" s="1"/>
    </row>
    <row r="1023" ht="15">
      <c r="C1023" s="1"/>
    </row>
    <row r="1024" ht="15">
      <c r="C1024" s="1"/>
    </row>
    <row r="1025" ht="15">
      <c r="C1025" s="1"/>
    </row>
    <row r="1026" ht="15">
      <c r="C1026" s="1"/>
    </row>
    <row r="1027" ht="15">
      <c r="C1027" s="1"/>
    </row>
    <row r="1028" ht="15">
      <c r="C1028" s="1"/>
    </row>
    <row r="1029" ht="15">
      <c r="C1029" s="1"/>
    </row>
    <row r="1030" ht="15">
      <c r="C1030" s="1"/>
    </row>
    <row r="1031" ht="15">
      <c r="C1031" s="1"/>
    </row>
    <row r="1032" ht="15">
      <c r="C1032" s="1"/>
    </row>
    <row r="1033" ht="15">
      <c r="C1033" s="1"/>
    </row>
    <row r="1034" ht="15">
      <c r="C1034" s="1"/>
    </row>
    <row r="1035" ht="15">
      <c r="C1035" s="1"/>
    </row>
    <row r="1036" ht="15">
      <c r="C1036" s="1"/>
    </row>
    <row r="1037" ht="15">
      <c r="C1037" s="1"/>
    </row>
    <row r="1038" ht="15">
      <c r="C1038" s="1"/>
    </row>
    <row r="1039" ht="15">
      <c r="C1039" s="1"/>
    </row>
    <row r="1040" ht="15">
      <c r="C1040" s="1"/>
    </row>
    <row r="1041" ht="15">
      <c r="C1041" s="1"/>
    </row>
    <row r="1042" ht="15">
      <c r="C1042" s="1"/>
    </row>
    <row r="1043" ht="15">
      <c r="C1043" s="1"/>
    </row>
    <row r="1044" ht="15">
      <c r="C1044" s="1"/>
    </row>
    <row r="1045" ht="15">
      <c r="C1045" s="1"/>
    </row>
    <row r="1046" ht="15">
      <c r="C1046" s="1"/>
    </row>
    <row r="1047" ht="15">
      <c r="C1047" s="1"/>
    </row>
    <row r="1048" ht="15">
      <c r="C1048" s="1"/>
    </row>
    <row r="1049" ht="15">
      <c r="C1049" s="1"/>
    </row>
    <row r="1050" ht="15">
      <c r="C1050" s="1"/>
    </row>
    <row r="1051" ht="15">
      <c r="C1051" s="1"/>
    </row>
    <row r="1052" ht="15">
      <c r="C1052" s="1"/>
    </row>
    <row r="1053" ht="15">
      <c r="C1053" s="1"/>
    </row>
    <row r="1054" ht="15">
      <c r="C1054" s="1"/>
    </row>
    <row r="1055" ht="15">
      <c r="C1055" s="1"/>
    </row>
    <row r="1056" ht="15">
      <c r="C1056" s="1"/>
    </row>
    <row r="1057" ht="15">
      <c r="C1057" s="1"/>
    </row>
    <row r="1058" ht="15">
      <c r="C1058" s="1"/>
    </row>
    <row r="1059" ht="15">
      <c r="C1059" s="1"/>
    </row>
    <row r="1060" ht="15">
      <c r="C1060" s="1"/>
    </row>
    <row r="1061" ht="15">
      <c r="C1061" s="1"/>
    </row>
    <row r="1062" ht="15">
      <c r="C1062" s="1"/>
    </row>
    <row r="1063" ht="15">
      <c r="C1063" s="1"/>
    </row>
    <row r="1064" ht="15">
      <c r="C1064" s="1"/>
    </row>
    <row r="1065" ht="15">
      <c r="C1065" s="1"/>
    </row>
    <row r="1066" ht="15">
      <c r="C1066" s="1"/>
    </row>
    <row r="1067" ht="15">
      <c r="C1067" s="1"/>
    </row>
    <row r="1068" ht="15">
      <c r="C1068" s="1"/>
    </row>
    <row r="1069" ht="15">
      <c r="C1069" s="1"/>
    </row>
    <row r="1070" ht="15">
      <c r="C1070" s="1"/>
    </row>
    <row r="1071" ht="15">
      <c r="C1071" s="1"/>
    </row>
    <row r="1072" ht="15">
      <c r="C1072" s="1"/>
    </row>
    <row r="1073" ht="15">
      <c r="C1073" s="1"/>
    </row>
    <row r="1074" ht="15">
      <c r="C1074" s="1"/>
    </row>
    <row r="1075" ht="15">
      <c r="C1075" s="1"/>
    </row>
    <row r="1076" ht="15">
      <c r="C1076" s="1"/>
    </row>
    <row r="1077" ht="15">
      <c r="C1077" s="1"/>
    </row>
    <row r="1078" ht="15">
      <c r="C1078" s="1"/>
    </row>
    <row r="1079" ht="15">
      <c r="C1079" s="1"/>
    </row>
    <row r="1080" ht="15">
      <c r="C1080" s="1"/>
    </row>
    <row r="1081" ht="15">
      <c r="C1081" s="1"/>
    </row>
    <row r="1082" ht="15">
      <c r="C1082" s="1"/>
    </row>
    <row r="1083" ht="15">
      <c r="C1083" s="1"/>
    </row>
    <row r="1084" ht="15">
      <c r="C1084" s="1"/>
    </row>
    <row r="1085" ht="15">
      <c r="C1085" s="1"/>
    </row>
    <row r="1086" ht="15">
      <c r="C1086" s="1"/>
    </row>
    <row r="1087" ht="15">
      <c r="C1087" s="1"/>
    </row>
    <row r="1088" ht="15">
      <c r="C1088" s="1"/>
    </row>
    <row r="1089" ht="15">
      <c r="C1089" s="1"/>
    </row>
    <row r="1090" ht="15">
      <c r="C1090" s="1"/>
    </row>
    <row r="1091" ht="15">
      <c r="C1091" s="1"/>
    </row>
    <row r="1092" ht="15">
      <c r="C1092" s="1"/>
    </row>
    <row r="1093" ht="15">
      <c r="C1093" s="1"/>
    </row>
    <row r="1094" ht="15">
      <c r="C1094" s="1"/>
    </row>
    <row r="1095" ht="15">
      <c r="C1095" s="1"/>
    </row>
    <row r="1096" ht="15">
      <c r="C1096" s="1"/>
    </row>
    <row r="1097" ht="15">
      <c r="C1097" s="1"/>
    </row>
    <row r="1098" ht="15">
      <c r="C1098" s="1"/>
    </row>
    <row r="1099" ht="15">
      <c r="C1099" s="1"/>
    </row>
    <row r="1100" ht="15">
      <c r="C1100" s="1"/>
    </row>
    <row r="1101" ht="15">
      <c r="C1101" s="1"/>
    </row>
    <row r="1102" ht="15">
      <c r="C1102" s="1"/>
    </row>
    <row r="1103" ht="15">
      <c r="C1103" s="1"/>
    </row>
    <row r="1104" ht="15">
      <c r="C1104" s="1"/>
    </row>
    <row r="1105" ht="15">
      <c r="C1105" s="1"/>
    </row>
    <row r="1106" ht="15">
      <c r="C1106" s="1"/>
    </row>
    <row r="1107" ht="15">
      <c r="C1107" s="1"/>
    </row>
    <row r="1108" ht="15">
      <c r="C1108" s="1"/>
    </row>
    <row r="1109" ht="15">
      <c r="C1109" s="1"/>
    </row>
    <row r="1110" ht="15">
      <c r="C1110" s="1"/>
    </row>
    <row r="1111" ht="15">
      <c r="C1111" s="1"/>
    </row>
    <row r="1112" ht="15">
      <c r="C1112" s="1"/>
    </row>
    <row r="1113" ht="15">
      <c r="C1113" s="1"/>
    </row>
    <row r="1114" ht="15">
      <c r="C1114" s="1"/>
    </row>
    <row r="1115" ht="15">
      <c r="C1115" s="1"/>
    </row>
    <row r="1116" ht="15">
      <c r="C1116" s="1"/>
    </row>
    <row r="1117" ht="15">
      <c r="C1117" s="1"/>
    </row>
    <row r="1118" ht="15">
      <c r="C1118" s="1"/>
    </row>
    <row r="1119" ht="15">
      <c r="C1119" s="1"/>
    </row>
    <row r="1120" ht="15">
      <c r="C1120" s="1"/>
    </row>
    <row r="1121" ht="15">
      <c r="C1121" s="1"/>
    </row>
    <row r="1122" ht="15">
      <c r="C1122" s="1"/>
    </row>
    <row r="1123" ht="15">
      <c r="C1123" s="1"/>
    </row>
    <row r="1124" ht="15">
      <c r="C1124" s="1"/>
    </row>
    <row r="1125" ht="15">
      <c r="C1125" s="1"/>
    </row>
    <row r="1126" ht="15">
      <c r="C1126" s="1"/>
    </row>
    <row r="1127" ht="15">
      <c r="C1127" s="1"/>
    </row>
    <row r="1128" ht="15">
      <c r="C1128" s="1"/>
    </row>
    <row r="1129" ht="15">
      <c r="C1129" s="1"/>
    </row>
    <row r="1130" ht="15">
      <c r="C1130" s="1"/>
    </row>
    <row r="1131" ht="15">
      <c r="C1131" s="1"/>
    </row>
    <row r="1132" ht="15">
      <c r="C1132" s="1"/>
    </row>
    <row r="1133" ht="15">
      <c r="C1133" s="1"/>
    </row>
    <row r="1134" ht="15">
      <c r="C1134" s="1"/>
    </row>
    <row r="1135" ht="15">
      <c r="C1135" s="1"/>
    </row>
    <row r="1136" ht="15">
      <c r="C1136" s="1"/>
    </row>
    <row r="1137" ht="15">
      <c r="C1137" s="1"/>
    </row>
    <row r="1138" ht="15">
      <c r="C1138" s="1"/>
    </row>
    <row r="1139" ht="15">
      <c r="C1139" s="1"/>
    </row>
    <row r="1140" ht="15">
      <c r="C1140" s="1"/>
    </row>
    <row r="1141" ht="15">
      <c r="C1141" s="1"/>
    </row>
    <row r="1142" ht="15">
      <c r="C1142" s="1"/>
    </row>
    <row r="1143" ht="15">
      <c r="C1143" s="1"/>
    </row>
    <row r="1144" ht="15">
      <c r="C1144" s="1"/>
    </row>
    <row r="1145" ht="15">
      <c r="C1145" s="1"/>
    </row>
  </sheetData>
  <mergeCells count="18">
    <mergeCell ref="A84:C84"/>
    <mergeCell ref="A85:C85"/>
    <mergeCell ref="B90:C90"/>
    <mergeCell ref="B91:C91"/>
    <mergeCell ref="A79:C79"/>
    <mergeCell ref="A77:C77"/>
    <mergeCell ref="A78:C78"/>
    <mergeCell ref="A83:C83"/>
    <mergeCell ref="B102:C102"/>
    <mergeCell ref="B92:C92"/>
    <mergeCell ref="B99:C99"/>
    <mergeCell ref="B100:C100"/>
    <mergeCell ref="B101:C101"/>
    <mergeCell ref="B97:C97"/>
    <mergeCell ref="B98:C98"/>
    <mergeCell ref="B93:C93"/>
    <mergeCell ref="B94:C94"/>
    <mergeCell ref="B95:C95"/>
  </mergeCells>
  <conditionalFormatting sqref="G83:G84 FW3:FW63 BW105:BW117 FS3:FS63 FO3:FO63 BS105:BS117 BO105:BO117 BK105:BK117 AY105:AY117 AU105:AU117 AA105:AA117 W105:W117 S105:S117 O105:O117 K105:K117 G105:G117 C105:C117 AM3:AM63 AQ3:AQ63 EM105:EM117 AI105:AI117 AM105:AM117 AE105:AE117 AQ105:AQ117 FW105:FW117 EY105:EY117 FS105:FS117 FO105:FO117 FK105:FK117 FG105:FG117 FC105:FC117 DC105:DC117 EU105:EU117 EQ105:EQ117 EI105:EI117 EE105:EE117 EA105:EA117 DW105:DW117 DS105:DS117 DO105:DO117 DK105:DK117 DG105:DG117 CY105:CY117 CU105:CU117 CQ105:CQ117 CM105:CM117 CI105:CI117 CE105:CE117 CA105:CA117 EQ3:EQ63 FK3:FK63 FG3:FG63 FC3:FC63 EY3:EY63 EU3:EU63 EM3:EM63 CQ3:CQ63 CM3:CM63 CI3:CI63 CE3:CE63 CA3:CA63 BW3:BW63 BS3:BS63 BO3:BO63 BK3:BK63 BG3:BG63 BC3:BC63 AY3:AY63 AU3:AU63 W68:W72 AE3:AE63 C3:C63 K3:K63 G3:G63 O3:O63 S3:S59 S61 W3:W57 W59:W60 W62:W63 S63:S67 EE3:EE72 CY3:CY72 DC3:DC72 DG3:DG72 DK3:DK72 DO3:DO72 DS3:DS72 DW3:DW72 EA3:EA72 EI3:EI72 CU3:CU72 AA3:AA58 AA60 AA62:AA64 AA67 AI3:AI63">
    <cfRule type="expression" priority="1" dxfId="0" stopIfTrue="1">
      <formula>(E3)="Y"</formula>
    </cfRule>
    <cfRule type="expression" priority="2" dxfId="1" stopIfTrue="1">
      <formula>(E3)="D"</formula>
    </cfRule>
  </conditionalFormatting>
  <conditionalFormatting sqref="AR105:AR117 AN105:AN117 AJ105:AJ117 AB105:AB117 X105:X117 T105:T117 P105:P117 H105:H117 L105:L117 D105:D117 AZ105:AZ117 AV105:AV117 AF105:AF117 EV105:EV117 ER105:ER117 EJ105:EJ117 CV105:CV117 CR105:CR117 CJ105:CJ117 CF105:CF117 CB105:CB117 BX105:BX117 BT105:BT117 BL105:BL117 BP105:BP117 BH104:BI104 FT105:FT117 FP105:FP117 EN105:EN117 EF105:EF117 FL105:FL117 FX105:FX117 EB105:EB117 DX105:DX117 DT105:DT117 DP105:DP117 DL105:DL117 DH105:DH117 DD105:DD117 CZ105:CZ117 CN105:CN117 L104:M104 FH105:FH117 FD105:FD117 EZ105:EZ117 AB104:AC104 AJ104:AK104 AN104:AO104 D104:E104 H104:I104 DD104:DE104 DL104:DM104 DH104:DI104 P104:Q104 DP104:DQ104 DT104:DU104 BP104:BQ104 BX104:BY104 BT104:BU104 CZ104:DA104 CV104:CW104 CR104:CS104 CB104:CC104 CN104:CO104 CJ104:CK104 CF104:CG104 EF104:EG104 DX104:DY104 T104:U104 X104:Y104 AF104:AG104 AR104:AS104 AV104:AW104 AZ104:BA104 BL104:BM104 BD104:BE104 T68:U73 FP3:FP63 L3:L65 H83 AZ3:AZ73 FT3:FT63 T3:T67 FX3:FX63 D3:D65 H3:H65 BA73 CN3:CN67 CJ3:CJ67 CB3:CB67 BX3:BX67 BT3:BT67 BP3:BP67 BL3:BL67 BD3:BD67 BH3:BH67 AV3:AV67 CR3:CR67 CF3:CF67 EV3:EV67 P3:P63 H66:I67 L66:M67 D66:E67 AB3:AB70 P64:Q73 AB2:AC2 X3:X72 AJ2:AK2 AF3:AF67 AN2:AO2 AJ3:AJ67 AN3:AN67 AN68:AO73 AJ68:AK73 X73:Y73 I64:I65 M64:M65 E64:E65 EN3:EN63 EJ3:EJ63 EV68:EW72 EB3:EB63 AV68:AW73 BD68:BE73 BH68:BI73 BL68:BM73 BP68:BQ73 BT68:BU73 BX68:BY73 CB68:CC73 CF68:CG73 CJ68:CK73 CN68:CO73 CZ73:DA73 CR68:CS73 DX73:DY73 EJ73:EK73 H68:H73 EB73:EC73 CV73:CW73 FL3:FL63 DD73:DE73 FH3:FH63 DH73:DI73 DL73:DM73 DP73:DQ73 DT73:DU73 EF73:EG73 D2:E2 H2:I2 EF3:EF63 DX3:DX63 FD3:FD63 AF68:AG73 DT3:DT63 DP3:DP63 DL3:DL63 DH3:DH63 DD3:DD63 CZ3:CZ63 CV3:CV63 EZ3:EZ63 D68:D73 ER3:ER63 DD2:DE2 DL2:DM2 DH2:DI2 P2:Q2 DP2:DQ2 DT2:DU2 BP2:BQ2 BX2:BY2 BT2:BU2 CZ2:DA2 CV2:CW2 CR2:CS2 CB2:CC2 CN2:CO2 CJ2:CK2 CF2:CG2 EF2:EG2 DX2:DY2 T2:U2 X2:Y2 AF2:AG2 AR2:AS2 AV2:AW2 AZ2:BA2 BL2:BM2 BD2:BE2 BH2:BI2 L68:L73 L2:M2 AB71:AC73 AR3:AR54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AS105:AS117 AO105:AO117 AK105:AK117 AC105:AC117 Y105:Y117 U105:U117 Q105:Q117 I105:I117 M105:M117 E105:E117 AW105:AW117 AG105:AG117 BA105:BA117 FY105:FY117 BQ105:BQ117 BM105:BM117 DY105:DY117 EG105:EG117 BU105:BU117 FU105:FU117 FA105:FA117 CW105:CW117 CS105:CS117 FE105:FE117 EK105:EK117 EO105:EO117 FM105:FM117 DE105:DE117 EC105:EC117 CG105:CG117 CO105:CO117 CK105:CK117 DQ105:DQ117 DI105:DI117 ES105:ES117 FQ105:FQ117 FI105:FI117 BY105:BY117 DM105:DM117 EW105:EW117 CC105:CC117 DU105:DU117 DA105:DA117 AK3:AK67 AO3:AO67 FQ3:FQ63 FY3:FY63 FU3:FU63 M68:M76 E68:E76 FM3:FM63 ES3:ES63 FE3:FE63 FI3:FI63 FA3:FA63 EO3:EO63 AG3:AG67 I3:I63 E3:E63 M3:M63 U3:U67 I68:I76 BI3:BI67 BE3:BE67 AW3:AW67 AC3:AC70 BM3:BM67 CO3:CO67 CK3:CK67 EW3:EW67 BY3:BY67 CG3:CG67 CC3:CC67 BQ3:BQ67 BU3:BU67 CS3:CS67 Q3:Q63 DM3:DM72 DE3:DE72 EK3:EK72 DA3:DA72 DI3:DI72 DU3:DU72 CW3:CW72 EG3:EG72 EC3:EC72 DY3:DY72 DQ3:DQ72 Y3:Y72 BA3:BA72 AS3:AS54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AZ74:BA76 AV74:AW76 DT74 AJ74:AK76 AF74:AG76 AB74:AC76 X74:Y76 P74:Q76 T74:U76 M78 L74:L76 AN74:AO76 E78 I78 CB74:CC76 D75:D76 BD74:BE76 BH74:BI76 BL74:BM76 BP74:BQ76 BT74:BU76 BX74:BY76 DL74:DM76 H74:H76 CJ74:CK76 CR74:CS76 CN74:CO76 CF74:CG76 CV74:CW76 CZ74:DA76 DD74:DE76 DH74:DI76 DP74:DQ76 ER74:ES74 DX74:DY74 EB74:EC74 EF74:EG74 EJ74:EK74 EN74:EO74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cp:lastPrinted>2006-05-22T10:22:33Z</cp:lastPrinted>
  <dcterms:created xsi:type="dcterms:W3CDTF">2006-05-15T09:23:59Z</dcterms:created>
  <dcterms:modified xsi:type="dcterms:W3CDTF">2013-03-25T03:36:32Z</dcterms:modified>
  <cp:category/>
  <cp:version/>
  <cp:contentType/>
  <cp:contentStatus/>
</cp:coreProperties>
</file>