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1545" windowWidth="8475" windowHeight="4950" activeTab="0"/>
  </bookViews>
  <sheets>
    <sheet name="Sheet1" sheetId="1" r:id="rId1"/>
  </sheets>
  <definedNames>
    <definedName name="_xlnm.Print_Area" localSheetId="0">'Sheet1'!$A$1:$J$24</definedName>
  </definedNames>
  <calcPr fullCalcOnLoad="1"/>
</workbook>
</file>

<file path=xl/sharedStrings.xml><?xml version="1.0" encoding="utf-8"?>
<sst xmlns="http://schemas.openxmlformats.org/spreadsheetml/2006/main" count="60" uniqueCount="58">
  <si>
    <t>主辦人</t>
  </si>
  <si>
    <t>數量</t>
  </si>
  <si>
    <t>司機小費</t>
  </si>
  <si>
    <t>領隊小費</t>
  </si>
  <si>
    <t>專業級領隊</t>
  </si>
  <si>
    <t>過路橋費</t>
  </si>
  <si>
    <t>實報實銷</t>
  </si>
  <si>
    <t>十人一桌</t>
  </si>
  <si>
    <t>以人數計算</t>
  </si>
  <si>
    <t>飯店名稱</t>
  </si>
  <si>
    <t>房間型式</t>
  </si>
  <si>
    <t>每間房價</t>
  </si>
  <si>
    <t>每人平均單價</t>
  </si>
  <si>
    <t>二天</t>
  </si>
  <si>
    <t>公 司 名 稱</t>
  </si>
  <si>
    <t>電     話</t>
  </si>
  <si>
    <t>團       名</t>
  </si>
  <si>
    <t>日    期</t>
  </si>
  <si>
    <t>傳     真</t>
  </si>
  <si>
    <t>項      目</t>
  </si>
  <si>
    <t>內                                       容</t>
  </si>
  <si>
    <t>金    額</t>
  </si>
  <si>
    <t>小    計</t>
  </si>
  <si>
    <t>備             註</t>
  </si>
  <si>
    <t>遊  覽  車</t>
  </si>
  <si>
    <t>門        票</t>
  </si>
  <si>
    <t>代  辦  費</t>
  </si>
  <si>
    <t xml:space="preserve">   備            註</t>
  </si>
  <si>
    <t>東旭旅行社國民旅遊估價單</t>
  </si>
  <si>
    <t>車        票</t>
  </si>
  <si>
    <t>D1 午  餐</t>
  </si>
  <si>
    <t>D1 晚  餐</t>
  </si>
  <si>
    <t>D2 午  餐</t>
  </si>
  <si>
    <t>D2 晚  餐</t>
  </si>
  <si>
    <t>D2 早  餐</t>
  </si>
  <si>
    <t>實報實銷</t>
  </si>
  <si>
    <t>第  一  晚</t>
  </si>
  <si>
    <t>4人房</t>
  </si>
  <si>
    <t>3人房</t>
  </si>
  <si>
    <t>2人房</t>
  </si>
  <si>
    <t>總團費</t>
  </si>
  <si>
    <t>訂金</t>
  </si>
  <si>
    <t>尾款</t>
  </si>
  <si>
    <t>出發款</t>
  </si>
  <si>
    <t>約三成</t>
  </si>
  <si>
    <t>約六成</t>
  </si>
  <si>
    <t>北海岸一日遊</t>
  </si>
  <si>
    <t>陳小姐</t>
  </si>
  <si>
    <t>98.05.03</t>
  </si>
  <si>
    <t>0935-935708</t>
  </si>
  <si>
    <t>一天</t>
  </si>
  <si>
    <t>2500元 X 1天</t>
  </si>
  <si>
    <t>1000元 X 1天</t>
  </si>
  <si>
    <t>每桌5000 ／10人</t>
  </si>
  <si>
    <t>野柳50＋朱銘200</t>
  </si>
  <si>
    <t>含200萬附加3萬醫療險1天</t>
  </si>
  <si>
    <t>飲料自理</t>
  </si>
  <si>
    <t>豪華高層33座或43座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</si>
</sst>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14">
    <font>
      <sz val="12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4"/>
      <name val="全真楷書"/>
      <family val="3"/>
    </font>
    <font>
      <u val="single"/>
      <sz val="12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全真楷書"/>
      <family val="3"/>
    </font>
    <font>
      <sz val="12"/>
      <name val="Times New Roman"/>
      <family val="1"/>
    </font>
    <font>
      <b/>
      <sz val="12"/>
      <color indexed="8"/>
      <name val="新細明體"/>
      <family val="1"/>
    </font>
    <font>
      <b/>
      <sz val="36"/>
      <color indexed="8"/>
      <name val="超研澤粗明"/>
      <family val="3"/>
    </font>
    <font>
      <b/>
      <sz val="12"/>
      <color indexed="8"/>
      <name val="超研澤粗明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6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righ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304800</xdr:colOff>
      <xdr:row>8</xdr:row>
      <xdr:rowOff>0</xdr:rowOff>
    </xdr:to>
    <xdr:sp>
      <xdr:nvSpPr>
        <xdr:cNvPr id="1" name="Rectangle 4"/>
        <xdr:cNvSpPr>
          <a:spLocks/>
        </xdr:cNvSpPr>
      </xdr:nvSpPr>
      <xdr:spPr>
        <a:xfrm>
          <a:off x="0" y="2009775"/>
          <a:ext cx="304800" cy="1600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共同分攤費用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304800</xdr:colOff>
      <xdr:row>16</xdr:row>
      <xdr:rowOff>0</xdr:rowOff>
    </xdr:to>
    <xdr:sp>
      <xdr:nvSpPr>
        <xdr:cNvPr id="2" name="Rectangle 5"/>
        <xdr:cNvSpPr>
          <a:spLocks/>
        </xdr:cNvSpPr>
      </xdr:nvSpPr>
      <xdr:spPr>
        <a:xfrm>
          <a:off x="0" y="3609975"/>
          <a:ext cx="304800" cy="32004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個
人
費
用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304800</xdr:colOff>
      <xdr:row>24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8410575"/>
          <a:ext cx="304800" cy="1600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總
計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304800</xdr:colOff>
      <xdr:row>20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0" y="6810375"/>
          <a:ext cx="304800" cy="16002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住
宿
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75" zoomScaleNormal="75" workbookViewId="0" topLeftCell="A1">
      <selection activeCell="N23" sqref="N23"/>
    </sheetView>
  </sheetViews>
  <sheetFormatPr defaultColWidth="9.00390625" defaultRowHeight="16.5"/>
  <cols>
    <col min="1" max="1" width="14.375" style="0" customWidth="1"/>
    <col min="2" max="2" width="10.875" style="0" customWidth="1"/>
    <col min="3" max="3" width="8.75390625" style="0" customWidth="1"/>
    <col min="4" max="4" width="8.00390625" style="0" customWidth="1"/>
    <col min="5" max="5" width="8.125" style="0" customWidth="1"/>
    <col min="6" max="6" width="8.75390625" style="0" customWidth="1"/>
    <col min="7" max="7" width="6.25390625" style="0" customWidth="1"/>
    <col min="8" max="8" width="8.75390625" style="0" customWidth="1"/>
    <col min="9" max="10" width="8.125" style="0" customWidth="1"/>
  </cols>
  <sheetData>
    <row r="1" spans="1:10" ht="63.75" customHeight="1" thickBot="1">
      <c r="A1" s="80" t="s">
        <v>28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2" customFormat="1" ht="31.5" customHeight="1">
      <c r="A2" s="31" t="s">
        <v>14</v>
      </c>
      <c r="B2" s="82"/>
      <c r="C2" s="83"/>
      <c r="D2" s="84"/>
      <c r="E2" s="32" t="s">
        <v>0</v>
      </c>
      <c r="F2" s="83" t="s">
        <v>47</v>
      </c>
      <c r="G2" s="83"/>
      <c r="H2" s="32" t="s">
        <v>15</v>
      </c>
      <c r="I2" s="87" t="s">
        <v>49</v>
      </c>
      <c r="J2" s="88"/>
    </row>
    <row r="3" spans="1:10" s="2" customFormat="1" ht="31.5" customHeight="1" thickBot="1">
      <c r="A3" s="7" t="s">
        <v>16</v>
      </c>
      <c r="B3" s="85" t="s">
        <v>46</v>
      </c>
      <c r="C3" s="89"/>
      <c r="D3" s="86"/>
      <c r="E3" s="8" t="s">
        <v>17</v>
      </c>
      <c r="F3" s="85" t="s">
        <v>48</v>
      </c>
      <c r="G3" s="86"/>
      <c r="H3" s="8" t="s">
        <v>18</v>
      </c>
      <c r="I3" s="78"/>
      <c r="J3" s="79"/>
    </row>
    <row r="4" spans="1:10" s="2" customFormat="1" ht="31.5" customHeight="1" thickBot="1">
      <c r="A4" s="9" t="s">
        <v>19</v>
      </c>
      <c r="B4" s="70" t="s">
        <v>20</v>
      </c>
      <c r="C4" s="71"/>
      <c r="D4" s="71"/>
      <c r="E4" s="72"/>
      <c r="F4" s="6" t="s">
        <v>21</v>
      </c>
      <c r="G4" s="10" t="s">
        <v>1</v>
      </c>
      <c r="H4" s="10" t="s">
        <v>22</v>
      </c>
      <c r="I4" s="71" t="s">
        <v>23</v>
      </c>
      <c r="J4" s="72"/>
    </row>
    <row r="5" spans="1:10" s="2" customFormat="1" ht="31.5" customHeight="1">
      <c r="A5" s="11" t="s">
        <v>24</v>
      </c>
      <c r="B5" s="56" t="s">
        <v>57</v>
      </c>
      <c r="C5" s="57"/>
      <c r="D5" s="57"/>
      <c r="E5" s="58"/>
      <c r="F5" s="20">
        <v>10500</v>
      </c>
      <c r="G5" s="21">
        <v>1</v>
      </c>
      <c r="H5" s="22">
        <f aca="true" t="shared" si="0" ref="H5:H13">SUM(F5*G5)</f>
        <v>10500</v>
      </c>
      <c r="I5" s="56" t="s">
        <v>50</v>
      </c>
      <c r="J5" s="58"/>
    </row>
    <row r="6" spans="1:10" s="2" customFormat="1" ht="31.5" customHeight="1">
      <c r="A6" s="12" t="s">
        <v>2</v>
      </c>
      <c r="B6" s="66" t="s">
        <v>52</v>
      </c>
      <c r="C6" s="68"/>
      <c r="D6" s="68"/>
      <c r="E6" s="67"/>
      <c r="F6" s="23">
        <v>1000</v>
      </c>
      <c r="G6" s="24">
        <v>1</v>
      </c>
      <c r="H6" s="25">
        <f t="shared" si="0"/>
        <v>1000</v>
      </c>
      <c r="I6" s="66" t="s">
        <v>13</v>
      </c>
      <c r="J6" s="67"/>
    </row>
    <row r="7" spans="1:10" s="2" customFormat="1" ht="31.5" customHeight="1">
      <c r="A7" s="12" t="s">
        <v>3</v>
      </c>
      <c r="B7" s="66" t="s">
        <v>51</v>
      </c>
      <c r="C7" s="68"/>
      <c r="D7" s="68"/>
      <c r="E7" s="67"/>
      <c r="F7" s="23">
        <v>2500</v>
      </c>
      <c r="G7" s="24">
        <v>1</v>
      </c>
      <c r="H7" s="25">
        <f t="shared" si="0"/>
        <v>2500</v>
      </c>
      <c r="I7" s="66" t="s">
        <v>4</v>
      </c>
      <c r="J7" s="67"/>
    </row>
    <row r="8" spans="1:10" s="1" customFormat="1" ht="31.5" customHeight="1" thickBot="1">
      <c r="A8" s="12" t="s">
        <v>5</v>
      </c>
      <c r="B8" s="66"/>
      <c r="C8" s="68"/>
      <c r="D8" s="68"/>
      <c r="E8" s="67"/>
      <c r="F8" s="12">
        <v>0</v>
      </c>
      <c r="G8" s="24">
        <v>1</v>
      </c>
      <c r="H8" s="25">
        <f t="shared" si="0"/>
        <v>0</v>
      </c>
      <c r="I8" s="66" t="s">
        <v>6</v>
      </c>
      <c r="J8" s="67"/>
    </row>
    <row r="9" spans="1:10" s="4" customFormat="1" ht="31.5" customHeight="1">
      <c r="A9" s="11" t="s">
        <v>30</v>
      </c>
      <c r="B9" s="75" t="s">
        <v>53</v>
      </c>
      <c r="C9" s="76"/>
      <c r="D9" s="76"/>
      <c r="E9" s="77"/>
      <c r="F9" s="27">
        <v>5000</v>
      </c>
      <c r="G9" s="21">
        <v>3</v>
      </c>
      <c r="H9" s="22">
        <f t="shared" si="0"/>
        <v>15000</v>
      </c>
      <c r="I9" s="73" t="s">
        <v>7</v>
      </c>
      <c r="J9" s="74"/>
    </row>
    <row r="10" spans="1:10" s="4" customFormat="1" ht="31.5" customHeight="1">
      <c r="A10" s="12" t="s">
        <v>31</v>
      </c>
      <c r="B10" s="51" t="s">
        <v>56</v>
      </c>
      <c r="C10" s="52"/>
      <c r="D10" s="52"/>
      <c r="E10" s="53"/>
      <c r="F10" s="28">
        <v>0</v>
      </c>
      <c r="G10" s="24">
        <v>0</v>
      </c>
      <c r="H10" s="25">
        <f t="shared" si="0"/>
        <v>0</v>
      </c>
      <c r="I10" s="54" t="s">
        <v>7</v>
      </c>
      <c r="J10" s="55"/>
    </row>
    <row r="11" spans="1:10" s="4" customFormat="1" ht="31.5" customHeight="1">
      <c r="A11" s="13" t="s">
        <v>34</v>
      </c>
      <c r="B11" s="51"/>
      <c r="C11" s="52"/>
      <c r="D11" s="52"/>
      <c r="E11" s="53"/>
      <c r="F11" s="28">
        <v>0</v>
      </c>
      <c r="G11" s="24">
        <v>0</v>
      </c>
      <c r="H11" s="25">
        <f t="shared" si="0"/>
        <v>0</v>
      </c>
      <c r="I11" s="54"/>
      <c r="J11" s="55"/>
    </row>
    <row r="12" spans="1:10" s="4" customFormat="1" ht="31.5" customHeight="1">
      <c r="A12" s="12" t="s">
        <v>32</v>
      </c>
      <c r="B12" s="59"/>
      <c r="C12" s="60"/>
      <c r="D12" s="60"/>
      <c r="E12" s="61"/>
      <c r="F12" s="33">
        <v>0</v>
      </c>
      <c r="G12" s="34">
        <v>0</v>
      </c>
      <c r="H12" s="35">
        <f t="shared" si="0"/>
        <v>0</v>
      </c>
      <c r="I12" s="62"/>
      <c r="J12" s="63"/>
    </row>
    <row r="13" spans="1:10" s="4" customFormat="1" ht="31.5" customHeight="1" thickBot="1">
      <c r="A13" s="13" t="s">
        <v>33</v>
      </c>
      <c r="B13" s="94"/>
      <c r="C13" s="95"/>
      <c r="D13" s="95"/>
      <c r="E13" s="96"/>
      <c r="F13" s="36">
        <v>0</v>
      </c>
      <c r="G13" s="37">
        <v>0</v>
      </c>
      <c r="H13" s="38">
        <f t="shared" si="0"/>
        <v>0</v>
      </c>
      <c r="I13" s="64"/>
      <c r="J13" s="65"/>
    </row>
    <row r="14" spans="1:10" s="4" customFormat="1" ht="31.5" customHeight="1" thickBot="1">
      <c r="A14" s="15" t="s">
        <v>25</v>
      </c>
      <c r="B14" s="43" t="s">
        <v>54</v>
      </c>
      <c r="C14" s="101"/>
      <c r="D14" s="101"/>
      <c r="E14" s="44"/>
      <c r="F14" s="39">
        <v>250</v>
      </c>
      <c r="G14" s="15">
        <v>30</v>
      </c>
      <c r="H14" s="26">
        <f>F14*G14</f>
        <v>7500</v>
      </c>
      <c r="I14" s="43" t="s">
        <v>35</v>
      </c>
      <c r="J14" s="44"/>
    </row>
    <row r="15" spans="1:10" s="4" customFormat="1" ht="31.5" customHeight="1" thickBot="1">
      <c r="A15" s="16" t="s">
        <v>29</v>
      </c>
      <c r="B15" s="56"/>
      <c r="C15" s="57"/>
      <c r="D15" s="57"/>
      <c r="E15" s="58"/>
      <c r="F15" s="20">
        <v>0</v>
      </c>
      <c r="G15" s="21">
        <v>0</v>
      </c>
      <c r="H15" s="22">
        <f>SUM(F15*G15)</f>
        <v>0</v>
      </c>
      <c r="I15" s="56" t="s">
        <v>8</v>
      </c>
      <c r="J15" s="58"/>
    </row>
    <row r="16" spans="1:10" s="3" customFormat="1" ht="31.5" customHeight="1" thickBot="1">
      <c r="A16" s="14" t="s">
        <v>26</v>
      </c>
      <c r="B16" s="70" t="s">
        <v>55</v>
      </c>
      <c r="C16" s="71"/>
      <c r="D16" s="71"/>
      <c r="E16" s="72"/>
      <c r="F16" s="29">
        <v>200</v>
      </c>
      <c r="G16" s="15">
        <v>30</v>
      </c>
      <c r="H16" s="30">
        <f>SUM(F16*G16)</f>
        <v>6000</v>
      </c>
      <c r="I16" s="43" t="s">
        <v>8</v>
      </c>
      <c r="J16" s="44"/>
    </row>
    <row r="17" spans="1:10" s="3" customFormat="1" ht="31.5" customHeight="1" thickBot="1">
      <c r="A17" s="16" t="s">
        <v>9</v>
      </c>
      <c r="B17" s="97" t="s">
        <v>10</v>
      </c>
      <c r="C17" s="98"/>
      <c r="D17" s="99"/>
      <c r="E17" s="70" t="s">
        <v>11</v>
      </c>
      <c r="F17" s="72"/>
      <c r="G17" s="71" t="s">
        <v>12</v>
      </c>
      <c r="H17" s="72"/>
      <c r="I17" s="43" t="s">
        <v>27</v>
      </c>
      <c r="J17" s="44"/>
    </row>
    <row r="18" spans="1:10" s="3" customFormat="1" ht="31.5" customHeight="1">
      <c r="A18" s="17" t="s">
        <v>36</v>
      </c>
      <c r="B18" s="106" t="s">
        <v>39</v>
      </c>
      <c r="C18" s="107"/>
      <c r="D18" s="108"/>
      <c r="E18" s="100">
        <v>0</v>
      </c>
      <c r="F18" s="91"/>
      <c r="G18" s="40">
        <v>0</v>
      </c>
      <c r="H18" s="25">
        <f>E18*G18</f>
        <v>0</v>
      </c>
      <c r="I18" s="56"/>
      <c r="J18" s="58"/>
    </row>
    <row r="19" spans="1:10" ht="31.5" customHeight="1">
      <c r="A19" s="102"/>
      <c r="B19" s="103" t="s">
        <v>38</v>
      </c>
      <c r="C19" s="104"/>
      <c r="D19" s="105"/>
      <c r="E19" s="45">
        <v>0</v>
      </c>
      <c r="F19" s="46"/>
      <c r="G19" s="41">
        <v>0</v>
      </c>
      <c r="H19" s="25">
        <f>E19*G19</f>
        <v>0</v>
      </c>
      <c r="I19" s="66"/>
      <c r="J19" s="67"/>
    </row>
    <row r="20" spans="1:10" ht="31.5" customHeight="1" thickBot="1">
      <c r="A20" s="102"/>
      <c r="B20" s="45" t="s">
        <v>37</v>
      </c>
      <c r="C20" s="109"/>
      <c r="D20" s="46"/>
      <c r="E20" s="45">
        <v>0</v>
      </c>
      <c r="F20" s="46"/>
      <c r="G20" s="42">
        <v>0</v>
      </c>
      <c r="H20" s="25">
        <f>E20*G20</f>
        <v>0</v>
      </c>
      <c r="I20" s="78"/>
      <c r="J20" s="79"/>
    </row>
    <row r="21" spans="1:10" s="5" customFormat="1" ht="31.5" customHeight="1">
      <c r="A21" s="100" t="s">
        <v>40</v>
      </c>
      <c r="B21" s="90"/>
      <c r="C21" s="90"/>
      <c r="D21" s="90"/>
      <c r="E21" s="90"/>
      <c r="F21" s="91"/>
      <c r="G21" s="92">
        <f>SUM(H5:H20)</f>
        <v>42500</v>
      </c>
      <c r="H21" s="93"/>
      <c r="I21" s="90"/>
      <c r="J21" s="91"/>
    </row>
    <row r="22" spans="1:10" s="5" customFormat="1" ht="31.5" customHeight="1">
      <c r="A22" s="45" t="s">
        <v>41</v>
      </c>
      <c r="B22" s="109"/>
      <c r="C22" s="109"/>
      <c r="D22" s="109"/>
      <c r="E22" s="109"/>
      <c r="F22" s="46"/>
      <c r="G22" s="111">
        <f>G21*0.3</f>
        <v>12750</v>
      </c>
      <c r="H22" s="112"/>
      <c r="I22" s="45" t="s">
        <v>44</v>
      </c>
      <c r="J22" s="46"/>
    </row>
    <row r="23" spans="1:10" s="5" customFormat="1" ht="31.5" customHeight="1">
      <c r="A23" s="45" t="s">
        <v>43</v>
      </c>
      <c r="B23" s="109"/>
      <c r="C23" s="109"/>
      <c r="D23" s="109"/>
      <c r="E23" s="109"/>
      <c r="F23" s="46"/>
      <c r="G23" s="111">
        <f>G21*0.6</f>
        <v>25500</v>
      </c>
      <c r="H23" s="113"/>
      <c r="I23" s="45" t="s">
        <v>45</v>
      </c>
      <c r="J23" s="46"/>
    </row>
    <row r="24" spans="1:10" s="5" customFormat="1" ht="31.5" customHeight="1" thickBot="1">
      <c r="A24" s="49" t="s">
        <v>42</v>
      </c>
      <c r="B24" s="110"/>
      <c r="C24" s="110"/>
      <c r="D24" s="110"/>
      <c r="E24" s="110"/>
      <c r="F24" s="50"/>
      <c r="G24" s="47">
        <f>G21-G22-G23</f>
        <v>4250</v>
      </c>
      <c r="H24" s="48"/>
      <c r="I24" s="49"/>
      <c r="J24" s="50"/>
    </row>
    <row r="25" spans="1:10" ht="25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25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6.5">
      <c r="A27" s="18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6.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6.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6.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6.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6.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6.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6.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6.5">
      <c r="A36" s="18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6.5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6.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6.5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6.5">
      <c r="A40" s="19"/>
      <c r="B40" s="19"/>
      <c r="C40" s="19"/>
      <c r="D40" s="19"/>
      <c r="E40" s="19"/>
      <c r="F40" s="19"/>
      <c r="G40" s="19"/>
      <c r="H40" s="19"/>
      <c r="I40" s="19"/>
      <c r="J40" s="19"/>
    </row>
    <row r="41" spans="1:10" ht="16.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6.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6.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6.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6.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6.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6.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6.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6.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6.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6.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6.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6.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6.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6.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6.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6.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6.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6.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6.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6.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6.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6.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6.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6.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6.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6.5">
      <c r="A67" s="19"/>
      <c r="B67" s="19"/>
      <c r="C67" s="19"/>
      <c r="D67" s="19"/>
      <c r="E67" s="19"/>
      <c r="F67" s="19"/>
      <c r="G67" s="19"/>
      <c r="H67" s="19"/>
      <c r="I67" s="19"/>
      <c r="J67" s="19"/>
    </row>
    <row r="68" spans="1:10" ht="16.5">
      <c r="A68" s="19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6.5">
      <c r="A69" s="19"/>
      <c r="B69" s="19"/>
      <c r="C69" s="19"/>
      <c r="D69" s="19"/>
      <c r="E69" s="19"/>
      <c r="F69" s="19"/>
      <c r="G69" s="19"/>
      <c r="H69" s="19"/>
      <c r="I69" s="19"/>
      <c r="J69" s="19"/>
    </row>
    <row r="70" spans="1:10" ht="16.5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6.5">
      <c r="A71" s="19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6.5">
      <c r="A72" s="19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6.5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6.5">
      <c r="A74" s="19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6.5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0" ht="16.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6.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6.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6.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6.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6.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6.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6.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6.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6.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6.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6.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6.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6.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6.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6.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6.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6.5">
      <c r="A93" s="19"/>
      <c r="B93" s="19"/>
      <c r="C93" s="19"/>
      <c r="D93" s="19"/>
      <c r="E93" s="19"/>
      <c r="F93" s="19"/>
      <c r="G93" s="19"/>
      <c r="H93" s="19"/>
      <c r="I93" s="19"/>
      <c r="J93" s="19"/>
    </row>
  </sheetData>
  <mergeCells count="61">
    <mergeCell ref="I20:J20"/>
    <mergeCell ref="I19:J19"/>
    <mergeCell ref="I17:J17"/>
    <mergeCell ref="I18:J18"/>
    <mergeCell ref="E18:F18"/>
    <mergeCell ref="A22:F22"/>
    <mergeCell ref="A24:F24"/>
    <mergeCell ref="G22:H22"/>
    <mergeCell ref="B20:D20"/>
    <mergeCell ref="E20:F20"/>
    <mergeCell ref="A23:F23"/>
    <mergeCell ref="G23:H23"/>
    <mergeCell ref="I21:J21"/>
    <mergeCell ref="G21:H21"/>
    <mergeCell ref="B13:E13"/>
    <mergeCell ref="B17:D17"/>
    <mergeCell ref="A21:F21"/>
    <mergeCell ref="B14:E14"/>
    <mergeCell ref="I14:J14"/>
    <mergeCell ref="A19:A20"/>
    <mergeCell ref="B19:D19"/>
    <mergeCell ref="B18:D18"/>
    <mergeCell ref="A1:J1"/>
    <mergeCell ref="B2:D2"/>
    <mergeCell ref="F3:G3"/>
    <mergeCell ref="I7:J7"/>
    <mergeCell ref="B6:E6"/>
    <mergeCell ref="B7:E7"/>
    <mergeCell ref="F2:G2"/>
    <mergeCell ref="I2:J2"/>
    <mergeCell ref="I6:J6"/>
    <mergeCell ref="B3:D3"/>
    <mergeCell ref="I4:J4"/>
    <mergeCell ref="B5:E5"/>
    <mergeCell ref="I5:J5"/>
    <mergeCell ref="I3:J3"/>
    <mergeCell ref="B4:E4"/>
    <mergeCell ref="I9:J9"/>
    <mergeCell ref="B9:E9"/>
    <mergeCell ref="B10:E10"/>
    <mergeCell ref="I10:J10"/>
    <mergeCell ref="I8:J8"/>
    <mergeCell ref="B8:E8"/>
    <mergeCell ref="I23:J23"/>
    <mergeCell ref="A26:J26"/>
    <mergeCell ref="A25:J25"/>
    <mergeCell ref="I16:J16"/>
    <mergeCell ref="B16:E16"/>
    <mergeCell ref="E17:F17"/>
    <mergeCell ref="E19:F19"/>
    <mergeCell ref="G17:H17"/>
    <mergeCell ref="I22:J22"/>
    <mergeCell ref="G24:H24"/>
    <mergeCell ref="I24:J24"/>
    <mergeCell ref="B11:E11"/>
    <mergeCell ref="I11:J11"/>
    <mergeCell ref="B15:E15"/>
    <mergeCell ref="I15:J15"/>
    <mergeCell ref="B12:E12"/>
    <mergeCell ref="I12:J12"/>
    <mergeCell ref="I13:J1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sinopac</cp:lastModifiedBy>
  <cp:lastPrinted>2009-04-06T03:38:30Z</cp:lastPrinted>
  <dcterms:created xsi:type="dcterms:W3CDTF">2000-08-12T14:38:22Z</dcterms:created>
  <dcterms:modified xsi:type="dcterms:W3CDTF">2009-04-10T00:58:03Z</dcterms:modified>
  <cp:category/>
  <cp:version/>
  <cp:contentType/>
  <cp:contentStatus/>
</cp:coreProperties>
</file>